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750" activeTab="1"/>
  </bookViews>
  <sheets>
    <sheet name="Sheet4" sheetId="1" r:id="rId1"/>
    <sheet name="scripb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<sst xmlns="http://schemas.openxmlformats.org/spreadsheetml/2006/main" count="374" uniqueCount="362">
  <si>
    <t>Quantity</t>
  </si>
  <si>
    <t xml:space="preserve">  %</t>
  </si>
  <si>
    <t>Total $</t>
  </si>
  <si>
    <t>denom.</t>
  </si>
  <si>
    <t>American Eagle-305</t>
  </si>
  <si>
    <t>Anderson's-119</t>
  </si>
  <si>
    <t>Bath &amp; Body Works-330</t>
  </si>
  <si>
    <t>Bed, Bath &amp; Beyond-343</t>
  </si>
  <si>
    <t>Best Buy-125</t>
  </si>
  <si>
    <t>Dillard's-286</t>
  </si>
  <si>
    <t>Home Depot-297</t>
  </si>
  <si>
    <t>Home Depot-298</t>
  </si>
  <si>
    <t>J C Penney-328</t>
  </si>
  <si>
    <t>J C Penney-329</t>
  </si>
  <si>
    <t>Joanne Fabrics-315</t>
  </si>
  <si>
    <t>Kohl's-331</t>
  </si>
  <si>
    <t>Lowe's-321</t>
  </si>
  <si>
    <t>Lowe's-322</t>
  </si>
  <si>
    <t>Bob Evans-289</t>
  </si>
  <si>
    <t>Burger King-12</t>
  </si>
  <si>
    <t>Honey Baked Ham-31</t>
  </si>
  <si>
    <t>Kent. Fried Chicken-40</t>
  </si>
  <si>
    <t>Max &amp; Erma's-300</t>
  </si>
  <si>
    <t>Ruby Tuesday's-83</t>
  </si>
  <si>
    <t>Wendy's-233</t>
  </si>
  <si>
    <t>Hyatt Hotels-236</t>
  </si>
  <si>
    <t>Shell Gas-243</t>
  </si>
  <si>
    <t>Speedway-326</t>
  </si>
  <si>
    <t xml:space="preserve">Name                                                                                                 </t>
  </si>
  <si>
    <t>Don Pablo's-299</t>
  </si>
  <si>
    <t>Marriott-241</t>
  </si>
  <si>
    <t>Order $$$</t>
  </si>
  <si>
    <t>Anderson's-355</t>
  </si>
  <si>
    <t>Cabela's-356</t>
  </si>
  <si>
    <t>Red Robin-227</t>
  </si>
  <si>
    <t>Speedway-368</t>
  </si>
  <si>
    <t>South Toledo Golf Green's fee-366</t>
  </si>
  <si>
    <t>Elder-Beerman-372</t>
  </si>
  <si>
    <t>Claire's/Icing-387</t>
  </si>
  <si>
    <t>Steinmart-386</t>
  </si>
  <si>
    <t>Boston Market-383</t>
  </si>
  <si>
    <t>Rosie's-388</t>
  </si>
  <si>
    <t>Family Video-392</t>
  </si>
  <si>
    <t>VENDOR</t>
  </si>
  <si>
    <t>Gordon's-369</t>
  </si>
  <si>
    <t>Express/Structure-293</t>
  </si>
  <si>
    <t>Rite Aid-382</t>
  </si>
  <si>
    <t>Reger's-396</t>
  </si>
  <si>
    <t>Arby's-398</t>
  </si>
  <si>
    <t>Starbuck's-358</t>
  </si>
  <si>
    <t>Expresso Car Wash-399</t>
  </si>
  <si>
    <t>Carmel's-400</t>
  </si>
  <si>
    <t>Marco's-401</t>
  </si>
  <si>
    <t>Fricker's-405</t>
  </si>
  <si>
    <t>Country Grains Bakery-408</t>
  </si>
  <si>
    <t>Land's End-409</t>
  </si>
  <si>
    <t>Dale's Bar-410</t>
  </si>
  <si>
    <t>Ideal Hot Dogs-411</t>
  </si>
  <si>
    <t>Wixey Bakery-412</t>
  </si>
  <si>
    <t>El Camino Real-413</t>
  </si>
  <si>
    <t>Speedway-419</t>
  </si>
  <si>
    <t>Magic Wok-420</t>
  </si>
  <si>
    <t>Boric's-424</t>
  </si>
  <si>
    <t>Shoe Carnival-425</t>
  </si>
  <si>
    <t>Barnes &amp; Noble/B. Dalt-3</t>
  </si>
  <si>
    <t>Chili's/Mac.-290</t>
  </si>
  <si>
    <t>Ciao's/Real Sea-393</t>
  </si>
  <si>
    <t>Dick's Sports-345</t>
  </si>
  <si>
    <t>Original Gino's-363</t>
  </si>
  <si>
    <t>Ralphie/Big Boy/Holiday Inn-374</t>
  </si>
  <si>
    <t>Red Lobster/Olive Garden-81</t>
  </si>
  <si>
    <t>Sofo's-389</t>
  </si>
  <si>
    <t>T. J. Maxx/Marshalls-325</t>
  </si>
  <si>
    <t>Twin Oak's Cleaners-414</t>
  </si>
  <si>
    <t>Spaghetti Warehouse-426</t>
  </si>
  <si>
    <t>Asst.</t>
  </si>
  <si>
    <t>ACCT #</t>
  </si>
  <si>
    <t>Service Master-432</t>
  </si>
  <si>
    <t>Tim Horton's-323</t>
  </si>
  <si>
    <t xml:space="preserve">e-mail                                                       @                                              </t>
  </si>
  <si>
    <t>Phone                                              date:</t>
  </si>
  <si>
    <t>form date</t>
  </si>
  <si>
    <t>Schlotzky's Deli-436</t>
  </si>
  <si>
    <t>Appliance Center-438</t>
  </si>
  <si>
    <t>Applebee's-288</t>
  </si>
  <si>
    <t>Denny's-441</t>
  </si>
  <si>
    <t>Panera's-373</t>
  </si>
  <si>
    <t>Walgreen's-442</t>
  </si>
  <si>
    <t>Anderson's-445</t>
  </si>
  <si>
    <t>Libbey Glass-446</t>
  </si>
  <si>
    <t>Biaggi's-450</t>
  </si>
  <si>
    <t>Speedway-453</t>
  </si>
  <si>
    <t>Bravo's-460</t>
  </si>
  <si>
    <t>Sidelines-461</t>
  </si>
  <si>
    <t>Menard's-462</t>
  </si>
  <si>
    <t>House of Meats-463</t>
  </si>
  <si>
    <t>LL Bean-469</t>
  </si>
  <si>
    <t>Monnette's-471</t>
  </si>
  <si>
    <t>Build-A-Bear-470</t>
  </si>
  <si>
    <t>BP Gas-472</t>
  </si>
  <si>
    <t>BW3's-473</t>
  </si>
  <si>
    <t>Chuck E. Cheese-474</t>
  </si>
  <si>
    <t>Friendly's-475</t>
  </si>
  <si>
    <t>Claddagh's-476</t>
  </si>
  <si>
    <t>Dillard's-477</t>
  </si>
  <si>
    <t>Texas Roadhouse-479</t>
  </si>
  <si>
    <t>Petco-448</t>
  </si>
  <si>
    <t>Penn Station Subs-481</t>
  </si>
  <si>
    <t>Perry Falls MiniGolf-480</t>
  </si>
  <si>
    <t>Walt Churchill's Mark-482</t>
  </si>
  <si>
    <t>Kroger-486</t>
  </si>
  <si>
    <t>Talbot's-484</t>
  </si>
  <si>
    <t>Beauty Bar-488</t>
  </si>
  <si>
    <t>Kohl's-489</t>
  </si>
  <si>
    <t>Charlies Ice Cream/Pizza-483</t>
  </si>
  <si>
    <t>Loma Linda's/Ventura's-377</t>
  </si>
  <si>
    <t>Mancy's/Shorty's-458</t>
  </si>
  <si>
    <t>Macy's-379</t>
  </si>
  <si>
    <t>Old Navy/Tri Card-70</t>
  </si>
  <si>
    <t>Outback/Carraba's-320</t>
  </si>
  <si>
    <t>Toys-R-Us/Baby's-106</t>
  </si>
  <si>
    <t>Amazon.com-493</t>
  </si>
  <si>
    <t>Classic Café-498</t>
  </si>
  <si>
    <t>Russ' Car Wash-497</t>
  </si>
  <si>
    <t>Subway-394</t>
  </si>
  <si>
    <t>Coldstone-499</t>
  </si>
  <si>
    <t>Sautter's-500</t>
  </si>
  <si>
    <t>Learning Express-501</t>
  </si>
  <si>
    <t>BooksAMillion-503</t>
  </si>
  <si>
    <t>Gander Mountain-505</t>
  </si>
  <si>
    <t>iTunes-502</t>
  </si>
  <si>
    <t>Jing Chuan-504</t>
  </si>
  <si>
    <t>Amie's Pizza-507</t>
  </si>
  <si>
    <t>City Barbeque-508</t>
  </si>
  <si>
    <t>Papa John's-506</t>
  </si>
  <si>
    <t>Bluflame-509</t>
  </si>
  <si>
    <t>Bluflame-510</t>
  </si>
  <si>
    <t>Famous Dave's-513</t>
  </si>
  <si>
    <t>Mytee Auto-516</t>
  </si>
  <si>
    <t>Mytee Auto-517</t>
  </si>
  <si>
    <t>TicketMaster-518</t>
  </si>
  <si>
    <t>TicketMaster-519</t>
  </si>
  <si>
    <t>Aeropostale-520</t>
  </si>
  <si>
    <t>Handel's-521</t>
  </si>
  <si>
    <t>Family Christian-524</t>
  </si>
  <si>
    <t>PF Chang's-526</t>
  </si>
  <si>
    <t>Shutterfly-525</t>
  </si>
  <si>
    <t>Circle K-529</t>
  </si>
  <si>
    <t>Pier One-78</t>
  </si>
  <si>
    <t>Pizza Hut-79</t>
  </si>
  <si>
    <t>Beirut Restaurants-532</t>
  </si>
  <si>
    <t>Lady C Clothier-530</t>
  </si>
  <si>
    <t>Marriott-531</t>
  </si>
  <si>
    <t>Sephora-533</t>
  </si>
  <si>
    <t>McDonald's®-364</t>
  </si>
  <si>
    <t>Little Caesar's-534</t>
  </si>
  <si>
    <t>Caper's Bar-536</t>
  </si>
  <si>
    <t>Del Taco-538</t>
  </si>
  <si>
    <t>Home Slice Pizza-540</t>
  </si>
  <si>
    <t>Reve-542</t>
  </si>
  <si>
    <t>Payless Shoes-295</t>
  </si>
  <si>
    <t>Pottery Barn-456</t>
  </si>
  <si>
    <t>Disney-545</t>
  </si>
  <si>
    <t>Disney-546</t>
  </si>
  <si>
    <t>Home Depot-547</t>
  </si>
  <si>
    <t>Home Depot-548</t>
  </si>
  <si>
    <t>Land's End-549</t>
  </si>
  <si>
    <t>Lowe's-550</t>
  </si>
  <si>
    <t>Lowe's-551</t>
  </si>
  <si>
    <t>Marriott-552</t>
  </si>
  <si>
    <t>WTPSPA TUITION ASSISTANCE ORDER FORM</t>
  </si>
  <si>
    <t>Sautter's-555</t>
  </si>
  <si>
    <t>Biggby's-376</t>
  </si>
  <si>
    <t>Bass Pro Shops-556</t>
  </si>
  <si>
    <t>Best Buy-558</t>
  </si>
  <si>
    <t>Best Buy-559</t>
  </si>
  <si>
    <t>Wal*Mart-560</t>
  </si>
  <si>
    <t>Wal*Mart-561</t>
  </si>
  <si>
    <t>Costco-535</t>
  </si>
  <si>
    <t>Menard's-566</t>
  </si>
  <si>
    <t>Pet Smart-567</t>
  </si>
  <si>
    <t>Sears/Kmart-88</t>
  </si>
  <si>
    <t>Land's End-569</t>
  </si>
  <si>
    <t>Meijer's-55</t>
  </si>
  <si>
    <t>Costco-570</t>
  </si>
  <si>
    <t>Fat Fish/Funny Bone-571</t>
  </si>
  <si>
    <t>Wal*Mart-572</t>
  </si>
  <si>
    <t>Wal*Mart-573</t>
  </si>
  <si>
    <t>Fresh Market, The-576</t>
  </si>
  <si>
    <t>Michael's-575</t>
  </si>
  <si>
    <t>Mancino's-543</t>
  </si>
  <si>
    <t>Steak 'n Shake-578</t>
  </si>
  <si>
    <t>Touch of Class Dry Cleaners-391</t>
  </si>
  <si>
    <t>Cracker Barrel-19</t>
  </si>
  <si>
    <t>Target-579</t>
  </si>
  <si>
    <t>Publix-582</t>
  </si>
  <si>
    <t>Winn-Dixie-581</t>
  </si>
  <si>
    <t>McDonald's®-584</t>
  </si>
  <si>
    <t>Anderson's-585</t>
  </si>
  <si>
    <t>Meijer's-588</t>
  </si>
  <si>
    <t>Brieschke's Bakery-590</t>
  </si>
  <si>
    <t>Not Just Cookies-591</t>
  </si>
  <si>
    <t>Kroger-485</t>
  </si>
  <si>
    <t>Shell Gas-592</t>
  </si>
  <si>
    <t>Ulta Salons-593</t>
  </si>
  <si>
    <t>Bebe-595</t>
  </si>
  <si>
    <t>Granite City Brewery-594</t>
  </si>
  <si>
    <t>Sally Beauty Supply-597</t>
  </si>
  <si>
    <t>Executive Diner-598</t>
  </si>
  <si>
    <t>GameStop-605</t>
  </si>
  <si>
    <t>Staples-604</t>
  </si>
  <si>
    <t>Gordon's-431</t>
  </si>
  <si>
    <t>Vito's Pizza-607</t>
  </si>
  <si>
    <t>Target-608</t>
  </si>
  <si>
    <t>PlayStation-612</t>
  </si>
  <si>
    <t>Fashion Bug/Lane Bryant/Catherines-615</t>
  </si>
  <si>
    <t>Olga's Kitchen-614</t>
  </si>
  <si>
    <t>WeeWorld-616</t>
  </si>
  <si>
    <t>Donatos Pizza-617</t>
  </si>
  <si>
    <t>Walt Churchill's Mark-618</t>
  </si>
  <si>
    <t>Sakura's-619</t>
  </si>
  <si>
    <t>Amazon.com-620</t>
  </si>
  <si>
    <t>Best Buy-622</t>
  </si>
  <si>
    <t>Anderson's-623</t>
  </si>
  <si>
    <t>Albertson's-635</t>
  </si>
  <si>
    <t>Amazon.com-637</t>
  </si>
  <si>
    <t>AMC-636</t>
  </si>
  <si>
    <t>Bar Louie-627</t>
  </si>
  <si>
    <t>Belk-652</t>
  </si>
  <si>
    <t>Black Pearl-642</t>
  </si>
  <si>
    <t>Cheesecake Factory-653</t>
  </si>
  <si>
    <t>Children Place-649</t>
  </si>
  <si>
    <t>Costco-626</t>
  </si>
  <si>
    <t>Dave &amp; Buster-650</t>
  </si>
  <si>
    <t>DSW-641</t>
  </si>
  <si>
    <t>Foodtown (Central)-433</t>
  </si>
  <si>
    <t>Foodtown (Central)-459</t>
  </si>
  <si>
    <t>Footlocker-26</t>
  </si>
  <si>
    <t>Forever 21-643</t>
  </si>
  <si>
    <t>H&amp;M-640</t>
  </si>
  <si>
    <t>Hy-Vee Super-638</t>
  </si>
  <si>
    <t>Hy-Vee Super-639</t>
  </si>
  <si>
    <t>Lambertville Foodtown-629</t>
  </si>
  <si>
    <t>Lambertville Foodtown-630</t>
  </si>
  <si>
    <t>Limited/Too-159</t>
  </si>
  <si>
    <t>Quiznos-464</t>
  </si>
  <si>
    <t>Sonic-628</t>
  </si>
  <si>
    <t>Temperance Foodtown-631</t>
  </si>
  <si>
    <t>Temperance Foodtown-632</t>
  </si>
  <si>
    <t>Toys-R-Us/Baby's-633</t>
  </si>
  <si>
    <t>Wal*Mart-625</t>
  </si>
  <si>
    <t>Whole Foods Market-644</t>
  </si>
  <si>
    <t>Xbox Live 3 GOLD Month-613</t>
  </si>
  <si>
    <t>Barnes &amp; Noble/B. Dalt-659</t>
  </si>
  <si>
    <t>Burlington Coats-657</t>
  </si>
  <si>
    <t>Dick's Sports-658</t>
  </si>
  <si>
    <t>Smokey Bones-660</t>
  </si>
  <si>
    <t>Groupon-662</t>
  </si>
  <si>
    <t>Limited-663</t>
  </si>
  <si>
    <t>Speedway Food Court-664</t>
  </si>
  <si>
    <t>Starbuck's-665</t>
  </si>
  <si>
    <t>Dunkin Donuts-666</t>
  </si>
  <si>
    <t>Spa &amp; Wellness-668</t>
  </si>
  <si>
    <t>Spa &amp; Wellness-669</t>
  </si>
  <si>
    <t>Taco Bell-667</t>
  </si>
  <si>
    <t>BD's Mongolian Grill-624</t>
  </si>
  <si>
    <t>Hyatt Hotels-670</t>
  </si>
  <si>
    <t>Rue 21-673</t>
  </si>
  <si>
    <t>Buca di Beppo-671</t>
  </si>
  <si>
    <t>Costco-674</t>
  </si>
  <si>
    <t>Shell Gas-675</t>
  </si>
  <si>
    <t>Ireland's Embroidery-565</t>
  </si>
  <si>
    <t>Oriental Trading Company-676</t>
  </si>
  <si>
    <t>Exxon-677</t>
  </si>
  <si>
    <t>Exxon-678</t>
  </si>
  <si>
    <t>Shoprite-679</t>
  </si>
  <si>
    <t>Shoprite-680</t>
  </si>
  <si>
    <t>CVS-340</t>
  </si>
  <si>
    <t>Schoolbelles-682</t>
  </si>
  <si>
    <t>Schoolbelles-683</t>
  </si>
  <si>
    <t>Bob Evans-686</t>
  </si>
  <si>
    <t>Chipotle-687</t>
  </si>
  <si>
    <t>Cracker Barrel-688</t>
  </si>
  <si>
    <t>Great Harvest Bread Co.-689</t>
  </si>
  <si>
    <t>Stop &amp; Shop-693</t>
  </si>
  <si>
    <t>Stop &amp; Shop-694</t>
  </si>
  <si>
    <t>Stop &amp; Shop-695</t>
  </si>
  <si>
    <t>Chili's/Mac.-696</t>
  </si>
  <si>
    <t>Applebee's-697</t>
  </si>
  <si>
    <t>Chick-fil-A-699</t>
  </si>
  <si>
    <t>Panera's-698</t>
  </si>
  <si>
    <t>Nordstrom-701</t>
  </si>
  <si>
    <t>Meijer's-702</t>
  </si>
  <si>
    <t>Chevron-703</t>
  </si>
  <si>
    <t>California Pizza-704</t>
  </si>
  <si>
    <t>Fandango-707</t>
  </si>
  <si>
    <t>Gordon Biersch-708</t>
  </si>
  <si>
    <t>Regal Premier-711</t>
  </si>
  <si>
    <t>Rusty Bucket-710</t>
  </si>
  <si>
    <t>Choice Hotels-712</t>
  </si>
  <si>
    <t>Choice Hotels-713</t>
  </si>
  <si>
    <t>Battery Wholesale-716</t>
  </si>
  <si>
    <t>Cost Plus World Market-706</t>
  </si>
  <si>
    <t>Sports Authority-717</t>
  </si>
  <si>
    <t>American Girl-719</t>
  </si>
  <si>
    <t>American Girl-720</t>
  </si>
  <si>
    <t>Gymboree-721</t>
  </si>
  <si>
    <t>J. Crew-718</t>
  </si>
  <si>
    <t>El Tipico-722</t>
  </si>
  <si>
    <t>J Alexander's-725</t>
  </si>
  <si>
    <t>Red Robin-724</t>
  </si>
  <si>
    <t>Disney-727</t>
  </si>
  <si>
    <t>Professional Restoration-730</t>
  </si>
  <si>
    <t>Sears/Kmart-731</t>
  </si>
  <si>
    <t>Mancy's/Shorty's-733</t>
  </si>
  <si>
    <t>Paddy Jack's-732</t>
  </si>
  <si>
    <t>Burger Bar 419-741</t>
  </si>
  <si>
    <t>Cinemark-361</t>
  </si>
  <si>
    <t>Barnes &amp; Noble/B. Dalt-743</t>
  </si>
  <si>
    <t>Domino's-747</t>
  </si>
  <si>
    <t>iTunes-744</t>
  </si>
  <si>
    <t>Marathon Gas-745</t>
  </si>
  <si>
    <t>Marathon Gas-746</t>
  </si>
  <si>
    <t>Tony Packo's-439</t>
  </si>
  <si>
    <t>iTunes-748</t>
  </si>
  <si>
    <t>iTunes-749</t>
  </si>
  <si>
    <t>Home Town/Ryan's/Country Buffet-751</t>
  </si>
  <si>
    <t>Taco Bell-750</t>
  </si>
  <si>
    <t>Facebook-755</t>
  </si>
  <si>
    <t>Google-754</t>
  </si>
  <si>
    <t>Mayberry Diner-756</t>
  </si>
  <si>
    <t>Hollister-757</t>
  </si>
  <si>
    <t>Southwest Airlines-734</t>
  </si>
  <si>
    <t>McDonald's®-766</t>
  </si>
  <si>
    <t>Outback/Carraba's-764</t>
  </si>
  <si>
    <t>Reve-765</t>
  </si>
  <si>
    <t>TGI Fridays-762</t>
  </si>
  <si>
    <t>Visa $50 (prepaid)</t>
  </si>
  <si>
    <t>DQ Dairy Queen-767</t>
  </si>
  <si>
    <t>Fricker's-769</t>
  </si>
  <si>
    <t>Redbox-770</t>
  </si>
  <si>
    <t>Xbox-611</t>
  </si>
  <si>
    <t>Disney-527</t>
  </si>
  <si>
    <t>Disney-609</t>
  </si>
  <si>
    <t>Golf Galaxy-771</t>
  </si>
  <si>
    <t>Dale's Diner-774</t>
  </si>
  <si>
    <t>McDonald's®-775</t>
  </si>
  <si>
    <t>Minutemen Car Wash-772</t>
  </si>
  <si>
    <t>Save A Lot-773</t>
  </si>
  <si>
    <t>Brooks Brothers-777</t>
  </si>
  <si>
    <t>Lord &amp; Taylor - 778</t>
  </si>
  <si>
    <t>Neiman Marcus - 776</t>
  </si>
  <si>
    <t>Bar 145-742</t>
  </si>
  <si>
    <t>Barry's Bagels-371</t>
  </si>
  <si>
    <t>Cousino's-367</t>
  </si>
  <si>
    <t>Fazoli's-407</t>
  </si>
  <si>
    <t>iHop-606</t>
  </si>
  <si>
    <t>Lane Bryany/Catherines-615</t>
  </si>
  <si>
    <t>Manhattan's-782</t>
  </si>
  <si>
    <t>Office Max/Office Depot-68</t>
  </si>
  <si>
    <t>Scrambler (Café) Marie-416</t>
  </si>
  <si>
    <t>Xbox Live 12 GOLD Month-781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</si>
</sst>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m/d/yy;@"/>
    <numFmt numFmtId="168" formatCode="[$-409]dddd\,\ mmmm\ dd\,\ yyyy"/>
    <numFmt numFmtId="169" formatCode="[$-F800]dddd\,\ mmmm\ dd\,\ yyyy"/>
    <numFmt numFmtId="170" formatCode="[$-409]d\-mmm\-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name val="Verdana"/>
      <family val="2"/>
    </font>
    <font>
      <b/>
      <i/>
      <u val="single"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5"/>
      <name val="Verdana"/>
      <family val="2"/>
    </font>
    <font>
      <b/>
      <u val="single"/>
      <sz val="10"/>
      <name val="Verdana"/>
      <family val="2"/>
    </font>
    <font>
      <b/>
      <u val="single"/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4"/>
      <name val="Verdana"/>
      <family val="2"/>
    </font>
    <font>
      <sz val="6"/>
      <name val="Verdana"/>
      <family val="2"/>
    </font>
    <font>
      <b/>
      <sz val="10"/>
      <name val="Times New Roman"/>
      <family val="1"/>
    </font>
    <font>
      <b/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65" fontId="12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67" fontId="7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170" fontId="15" fillId="0" borderId="0" xfId="0" applyNumberFormat="1" applyFont="1" applyAlignment="1">
      <alignment/>
    </xf>
    <xf numFmtId="165" fontId="16" fillId="0" borderId="13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9" fontId="8" fillId="0" borderId="1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18" fillId="0" borderId="20" xfId="0" applyFont="1" applyBorder="1" applyAlignment="1">
      <alignment/>
    </xf>
    <xf numFmtId="0" fontId="18" fillId="0" borderId="16" xfId="0" applyFont="1" applyBorder="1" applyAlignment="1">
      <alignment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9" fillId="0" borderId="22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8" fillId="0" borderId="16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-mail_________________@______________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8"/>
  <sheetViews>
    <sheetView showZeros="0" tabSelected="1" zoomScalePageLayoutView="0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4" width="4.28125" style="0" customWidth="1"/>
    <col min="5" max="5" width="5.7109375" style="0" customWidth="1"/>
    <col min="6" max="6" width="0.85546875" style="0" customWidth="1"/>
    <col min="7" max="7" width="6.7109375" style="0" customWidth="1"/>
    <col min="8" max="8" width="15.7109375" style="0" customWidth="1"/>
    <col min="9" max="10" width="4.28125" style="0" customWidth="1"/>
    <col min="11" max="11" width="5.7109375" style="0" customWidth="1"/>
    <col min="12" max="12" width="0.85546875" style="0" customWidth="1"/>
    <col min="13" max="13" width="6.7109375" style="0" customWidth="1"/>
    <col min="14" max="14" width="15.7109375" style="0" customWidth="1"/>
    <col min="15" max="16" width="4.28125" style="0" customWidth="1"/>
    <col min="17" max="17" width="5.7109375" style="0" customWidth="1"/>
    <col min="18" max="18" width="0.9921875" style="0" customWidth="1"/>
  </cols>
  <sheetData>
    <row r="1" spans="1:18" ht="13.5" customHeight="1" thickBot="1">
      <c r="A1" s="9" t="s">
        <v>170</v>
      </c>
      <c r="B1" s="10"/>
      <c r="C1" s="10"/>
      <c r="D1" s="10"/>
      <c r="E1" s="10"/>
      <c r="F1" s="10"/>
      <c r="G1" s="10"/>
      <c r="H1" s="17" t="s">
        <v>28</v>
      </c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8" ht="13.5" customHeight="1" thickBot="1">
      <c r="A2" s="11" t="s">
        <v>81</v>
      </c>
      <c r="B2" s="10" t="s">
        <v>31</v>
      </c>
      <c r="C2" s="10" t="s">
        <v>0</v>
      </c>
      <c r="D2" s="10"/>
      <c r="E2" s="10" t="s">
        <v>75</v>
      </c>
      <c r="F2" s="10"/>
      <c r="G2" s="12" t="s">
        <v>76</v>
      </c>
      <c r="H2" s="18" t="s">
        <v>80</v>
      </c>
      <c r="I2" s="10"/>
      <c r="J2" s="10"/>
      <c r="K2" s="10"/>
      <c r="L2" s="10"/>
      <c r="M2" s="10"/>
      <c r="N2" s="20">
        <f ca="1">TODAY()</f>
        <v>42052</v>
      </c>
      <c r="O2" s="10"/>
      <c r="P2" s="10"/>
      <c r="Q2" s="10"/>
      <c r="R2" s="1"/>
    </row>
    <row r="3" spans="1:18" ht="13.5" customHeight="1" thickBot="1" thickTop="1">
      <c r="A3" s="16">
        <v>42064</v>
      </c>
      <c r="B3" s="21">
        <f>SUM(Q5:Q128,K5:K128,E5:E128)</f>
        <v>0</v>
      </c>
      <c r="C3" s="13"/>
      <c r="D3" s="22">
        <f>SUM(A5:A128,G5:G128,M5:M128)</f>
        <v>0</v>
      </c>
      <c r="E3" s="14">
        <f>SUM(R5:R128,F5:F128,L5:L128)</f>
        <v>0</v>
      </c>
      <c r="F3" s="10"/>
      <c r="G3" s="15"/>
      <c r="H3" s="19" t="s">
        <v>79</v>
      </c>
      <c r="I3" s="10"/>
      <c r="J3" s="10"/>
      <c r="K3" s="10"/>
      <c r="L3" s="10"/>
      <c r="M3" s="10"/>
      <c r="N3" s="10"/>
      <c r="O3" s="10"/>
      <c r="P3" s="10"/>
      <c r="Q3" s="10"/>
      <c r="R3" s="1"/>
    </row>
    <row r="4" spans="1:18" ht="7.5" customHeight="1" thickTop="1">
      <c r="A4" s="32" t="s">
        <v>0</v>
      </c>
      <c r="B4" s="30" t="s">
        <v>43</v>
      </c>
      <c r="C4" s="30" t="s">
        <v>3</v>
      </c>
      <c r="D4" s="30" t="s">
        <v>1</v>
      </c>
      <c r="E4" s="33" t="s">
        <v>2</v>
      </c>
      <c r="F4" s="34"/>
      <c r="G4" s="35" t="s">
        <v>0</v>
      </c>
      <c r="H4" s="31" t="s">
        <v>43</v>
      </c>
      <c r="I4" s="31" t="s">
        <v>3</v>
      </c>
      <c r="J4" s="31" t="s">
        <v>1</v>
      </c>
      <c r="K4" s="36" t="s">
        <v>2</v>
      </c>
      <c r="L4" s="34"/>
      <c r="M4" s="32" t="s">
        <v>0</v>
      </c>
      <c r="N4" s="31" t="s">
        <v>43</v>
      </c>
      <c r="O4" s="31" t="s">
        <v>3</v>
      </c>
      <c r="P4" s="31" t="s">
        <v>1</v>
      </c>
      <c r="Q4" s="36" t="s">
        <v>2</v>
      </c>
      <c r="R4" s="2"/>
    </row>
    <row r="5" spans="1:18" ht="7.5" customHeight="1">
      <c r="A5" s="39"/>
      <c r="B5" s="23" t="str">
        <f aca="true" t="shared" si="0" ref="B5:D20">B131</f>
        <v>Aeropostale-520</v>
      </c>
      <c r="C5" s="8">
        <f t="shared" si="0"/>
        <v>25</v>
      </c>
      <c r="D5" s="28">
        <f t="shared" si="0"/>
        <v>0.03</v>
      </c>
      <c r="E5" s="37">
        <f>A5*C5</f>
        <v>0</v>
      </c>
      <c r="F5" s="38">
        <f>A5*C5*D5</f>
        <v>0</v>
      </c>
      <c r="G5" s="39"/>
      <c r="H5" s="23" t="str">
        <f>(B255)</f>
        <v>Fashion Bug/Lane Bryant/Catherines-615</v>
      </c>
      <c r="I5" s="8">
        <f>(C255)</f>
        <v>25</v>
      </c>
      <c r="J5" s="28">
        <f>(D255)</f>
        <v>0.06</v>
      </c>
      <c r="K5" s="37">
        <f>G5*I5</f>
        <v>0</v>
      </c>
      <c r="L5" s="38">
        <f>G5*I5*J5</f>
        <v>0</v>
      </c>
      <c r="M5" s="39"/>
      <c r="N5" s="23" t="str">
        <f>B379</f>
        <v>PlayStation-612</v>
      </c>
      <c r="O5" s="8">
        <f>C379</f>
        <v>20</v>
      </c>
      <c r="P5" s="28">
        <f>D379</f>
        <v>0.03</v>
      </c>
      <c r="Q5" s="37">
        <f>M5*O5</f>
        <v>0</v>
      </c>
      <c r="R5" s="38">
        <f>M5*O5*P5</f>
        <v>0</v>
      </c>
    </row>
    <row r="6" spans="1:21" ht="7.5" customHeight="1">
      <c r="A6" s="39"/>
      <c r="B6" s="23" t="str">
        <f t="shared" si="0"/>
        <v>Albertson's-635</v>
      </c>
      <c r="C6" s="8">
        <f t="shared" si="0"/>
        <v>25</v>
      </c>
      <c r="D6" s="28">
        <f t="shared" si="0"/>
        <v>0.04</v>
      </c>
      <c r="E6" s="37">
        <f aca="true" t="shared" si="1" ref="E6:E69">A6*C6</f>
        <v>0</v>
      </c>
      <c r="F6" s="38">
        <f aca="true" t="shared" si="2" ref="F6:F69">A6*C6*D6</f>
        <v>0</v>
      </c>
      <c r="G6" s="39"/>
      <c r="H6" s="23" t="str">
        <f aca="true" t="shared" si="3" ref="H6:J21">(B256)</f>
        <v>Fat Fish/Funny Bone-571</v>
      </c>
      <c r="I6" s="8">
        <f t="shared" si="3"/>
        <v>20</v>
      </c>
      <c r="J6" s="28">
        <f t="shared" si="3"/>
        <v>0.11</v>
      </c>
      <c r="K6" s="37">
        <f aca="true" t="shared" si="4" ref="K6:K69">G6*I6</f>
        <v>0</v>
      </c>
      <c r="L6" s="38">
        <f aca="true" t="shared" si="5" ref="L6:L69">G6*I6*J6</f>
        <v>0</v>
      </c>
      <c r="M6" s="39"/>
      <c r="N6" s="23" t="str">
        <f aca="true" t="shared" si="6" ref="N6:P21">B380</f>
        <v>Pottery Barn-456</v>
      </c>
      <c r="O6" s="8">
        <f t="shared" si="6"/>
        <v>25</v>
      </c>
      <c r="P6" s="28">
        <f t="shared" si="6"/>
        <v>0.06</v>
      </c>
      <c r="Q6" s="37">
        <f aca="true" t="shared" si="7" ref="Q6:Q69">M6*O6</f>
        <v>0</v>
      </c>
      <c r="R6" s="38">
        <f aca="true" t="shared" si="8" ref="R6:R69">M6*O6*P6</f>
        <v>0</v>
      </c>
      <c r="S6" s="3"/>
      <c r="T6" s="3"/>
      <c r="U6" s="3"/>
    </row>
    <row r="7" spans="1:21" ht="7.5" customHeight="1">
      <c r="A7" s="39"/>
      <c r="B7" s="23" t="str">
        <f t="shared" si="0"/>
        <v>Amazon.com-493</v>
      </c>
      <c r="C7" s="8">
        <f t="shared" si="0"/>
        <v>25</v>
      </c>
      <c r="D7" s="28">
        <f t="shared" si="0"/>
        <v>0.03</v>
      </c>
      <c r="E7" s="37">
        <f t="shared" si="1"/>
        <v>0</v>
      </c>
      <c r="F7" s="38">
        <f t="shared" si="2"/>
        <v>0</v>
      </c>
      <c r="G7" s="39"/>
      <c r="H7" s="23" t="str">
        <f t="shared" si="3"/>
        <v>Fazoli's-407</v>
      </c>
      <c r="I7" s="8">
        <f t="shared" si="3"/>
        <v>25</v>
      </c>
      <c r="J7" s="28">
        <f t="shared" si="3"/>
        <v>0.08</v>
      </c>
      <c r="K7" s="37">
        <f t="shared" si="4"/>
        <v>0</v>
      </c>
      <c r="L7" s="38">
        <f t="shared" si="5"/>
        <v>0</v>
      </c>
      <c r="M7" s="39"/>
      <c r="N7" s="23" t="str">
        <f t="shared" si="6"/>
        <v>Professional Restoration-730</v>
      </c>
      <c r="O7" s="8">
        <f t="shared" si="6"/>
        <v>100</v>
      </c>
      <c r="P7" s="28">
        <f t="shared" si="6"/>
        <v>0.17</v>
      </c>
      <c r="Q7" s="37">
        <f t="shared" si="7"/>
        <v>0</v>
      </c>
      <c r="R7" s="38">
        <f t="shared" si="8"/>
        <v>0</v>
      </c>
      <c r="S7" s="3"/>
      <c r="T7" s="3"/>
      <c r="U7" s="3"/>
    </row>
    <row r="8" spans="1:21" ht="7.5" customHeight="1">
      <c r="A8" s="39"/>
      <c r="B8" s="23" t="str">
        <f t="shared" si="0"/>
        <v>Amazon.com-620</v>
      </c>
      <c r="C8" s="8">
        <f t="shared" si="0"/>
        <v>100</v>
      </c>
      <c r="D8" s="28">
        <f t="shared" si="0"/>
        <v>0.03</v>
      </c>
      <c r="E8" s="37">
        <f t="shared" si="1"/>
        <v>0</v>
      </c>
      <c r="F8" s="38">
        <f t="shared" si="2"/>
        <v>0</v>
      </c>
      <c r="G8" s="39"/>
      <c r="H8" s="23" t="str">
        <f t="shared" si="3"/>
        <v>Foodtown (Central)-433</v>
      </c>
      <c r="I8" s="8">
        <f t="shared" si="3"/>
        <v>25</v>
      </c>
      <c r="J8" s="28">
        <f t="shared" si="3"/>
        <v>0.04</v>
      </c>
      <c r="K8" s="37">
        <f t="shared" si="4"/>
        <v>0</v>
      </c>
      <c r="L8" s="38">
        <f t="shared" si="5"/>
        <v>0</v>
      </c>
      <c r="M8" s="39"/>
      <c r="N8" s="23" t="str">
        <f t="shared" si="6"/>
        <v>Publix-582</v>
      </c>
      <c r="O8" s="8">
        <f t="shared" si="6"/>
        <v>50</v>
      </c>
      <c r="P8" s="28">
        <f t="shared" si="6"/>
        <v>0.02</v>
      </c>
      <c r="Q8" s="37">
        <f t="shared" si="7"/>
        <v>0</v>
      </c>
      <c r="R8" s="38">
        <f t="shared" si="8"/>
        <v>0</v>
      </c>
      <c r="S8" s="3"/>
      <c r="T8" s="3"/>
      <c r="U8" s="3"/>
    </row>
    <row r="9" spans="1:21" ht="7.5" customHeight="1">
      <c r="A9" s="39"/>
      <c r="B9" s="23" t="str">
        <f t="shared" si="0"/>
        <v>Amazon.com-637</v>
      </c>
      <c r="C9" s="8">
        <f t="shared" si="0"/>
        <v>250</v>
      </c>
      <c r="D9" s="28">
        <f t="shared" si="0"/>
        <v>0.03</v>
      </c>
      <c r="E9" s="37">
        <f t="shared" si="1"/>
        <v>0</v>
      </c>
      <c r="F9" s="38">
        <f t="shared" si="2"/>
        <v>0</v>
      </c>
      <c r="G9" s="39"/>
      <c r="H9" s="23" t="str">
        <f t="shared" si="3"/>
        <v>Foodtown (Central)-459</v>
      </c>
      <c r="I9" s="8">
        <f t="shared" si="3"/>
        <v>100</v>
      </c>
      <c r="J9" s="28">
        <f t="shared" si="3"/>
        <v>0.04</v>
      </c>
      <c r="K9" s="37">
        <f t="shared" si="4"/>
        <v>0</v>
      </c>
      <c r="L9" s="38">
        <f t="shared" si="5"/>
        <v>0</v>
      </c>
      <c r="M9" s="39"/>
      <c r="N9" s="23" t="str">
        <f t="shared" si="6"/>
        <v>Quiznos-464</v>
      </c>
      <c r="O9" s="8">
        <f t="shared" si="6"/>
        <v>10</v>
      </c>
      <c r="P9" s="28">
        <f t="shared" si="6"/>
        <v>0.1</v>
      </c>
      <c r="Q9" s="37">
        <f t="shared" si="7"/>
        <v>0</v>
      </c>
      <c r="R9" s="38">
        <f t="shared" si="8"/>
        <v>0</v>
      </c>
      <c r="S9" s="3"/>
      <c r="T9" s="3"/>
      <c r="U9" s="3"/>
    </row>
    <row r="10" spans="1:21" ht="7.5" customHeight="1">
      <c r="A10" s="39"/>
      <c r="B10" s="23" t="str">
        <f t="shared" si="0"/>
        <v>AMC-636</v>
      </c>
      <c r="C10" s="8">
        <f t="shared" si="0"/>
        <v>25</v>
      </c>
      <c r="D10" s="28">
        <f t="shared" si="0"/>
        <v>0.04</v>
      </c>
      <c r="E10" s="37">
        <f t="shared" si="1"/>
        <v>0</v>
      </c>
      <c r="F10" s="38">
        <f t="shared" si="2"/>
        <v>0</v>
      </c>
      <c r="G10" s="39"/>
      <c r="H10" s="23" t="str">
        <f t="shared" si="3"/>
        <v>Footlocker-26</v>
      </c>
      <c r="I10" s="8">
        <f t="shared" si="3"/>
        <v>25</v>
      </c>
      <c r="J10" s="28">
        <f t="shared" si="3"/>
        <v>0.02</v>
      </c>
      <c r="K10" s="37">
        <f t="shared" si="4"/>
        <v>0</v>
      </c>
      <c r="L10" s="38">
        <f t="shared" si="5"/>
        <v>0</v>
      </c>
      <c r="M10" s="39"/>
      <c r="N10" s="23" t="str">
        <f t="shared" si="6"/>
        <v>Ralphie/Big Boy/Holiday Inn-374</v>
      </c>
      <c r="O10" s="8">
        <f t="shared" si="6"/>
        <v>20</v>
      </c>
      <c r="P10" s="28">
        <f t="shared" si="6"/>
        <v>0.12</v>
      </c>
      <c r="Q10" s="37">
        <f t="shared" si="7"/>
        <v>0</v>
      </c>
      <c r="R10" s="38">
        <f t="shared" si="8"/>
        <v>0</v>
      </c>
      <c r="S10" s="3"/>
      <c r="T10" s="3"/>
      <c r="U10" s="3"/>
    </row>
    <row r="11" spans="1:21" ht="7.5" customHeight="1">
      <c r="A11" s="39"/>
      <c r="B11" s="23" t="str">
        <f t="shared" si="0"/>
        <v>American Eagle-305</v>
      </c>
      <c r="C11" s="8">
        <f t="shared" si="0"/>
        <v>25</v>
      </c>
      <c r="D11" s="28">
        <f t="shared" si="0"/>
        <v>0.03</v>
      </c>
      <c r="E11" s="37">
        <f t="shared" si="1"/>
        <v>0</v>
      </c>
      <c r="F11" s="38">
        <f t="shared" si="2"/>
        <v>0</v>
      </c>
      <c r="G11" s="39"/>
      <c r="H11" s="23" t="str">
        <f t="shared" si="3"/>
        <v>Forever 21-643</v>
      </c>
      <c r="I11" s="8">
        <f t="shared" si="3"/>
        <v>25</v>
      </c>
      <c r="J11" s="28">
        <f t="shared" si="3"/>
        <v>0.02</v>
      </c>
      <c r="K11" s="37">
        <f t="shared" si="4"/>
        <v>0</v>
      </c>
      <c r="L11" s="38">
        <f t="shared" si="5"/>
        <v>0</v>
      </c>
      <c r="M11" s="39"/>
      <c r="N11" s="23" t="str">
        <f t="shared" si="6"/>
        <v>Red Lobster/Olive Garden-81</v>
      </c>
      <c r="O11" s="8">
        <f t="shared" si="6"/>
        <v>25</v>
      </c>
      <c r="P11" s="28">
        <f t="shared" si="6"/>
        <v>0.09</v>
      </c>
      <c r="Q11" s="37">
        <f t="shared" si="7"/>
        <v>0</v>
      </c>
      <c r="R11" s="38">
        <f t="shared" si="8"/>
        <v>0</v>
      </c>
      <c r="S11" s="3"/>
      <c r="T11" s="3"/>
      <c r="U11" s="3"/>
    </row>
    <row r="12" spans="1:19" ht="7.5" customHeight="1">
      <c r="A12" s="39"/>
      <c r="B12" s="23" t="str">
        <f t="shared" si="0"/>
        <v>American Girl-719</v>
      </c>
      <c r="C12" s="8">
        <f t="shared" si="0"/>
        <v>25</v>
      </c>
      <c r="D12" s="28">
        <f t="shared" si="0"/>
        <v>0.09</v>
      </c>
      <c r="E12" s="37">
        <f t="shared" si="1"/>
        <v>0</v>
      </c>
      <c r="F12" s="38">
        <f t="shared" si="2"/>
        <v>0</v>
      </c>
      <c r="G12" s="39"/>
      <c r="H12" s="23" t="str">
        <f t="shared" si="3"/>
        <v>Fresh Market, The-576</v>
      </c>
      <c r="I12" s="8">
        <f t="shared" si="3"/>
        <v>25</v>
      </c>
      <c r="J12" s="28">
        <f t="shared" si="3"/>
        <v>0.07</v>
      </c>
      <c r="K12" s="37">
        <f t="shared" si="4"/>
        <v>0</v>
      </c>
      <c r="L12" s="38">
        <f t="shared" si="5"/>
        <v>0</v>
      </c>
      <c r="M12" s="39"/>
      <c r="N12" s="23" t="str">
        <f t="shared" si="6"/>
        <v>Red Robin-227</v>
      </c>
      <c r="O12" s="8">
        <f t="shared" si="6"/>
        <v>10</v>
      </c>
      <c r="P12" s="28">
        <f t="shared" si="6"/>
        <v>0.1</v>
      </c>
      <c r="Q12" s="37">
        <f t="shared" si="7"/>
        <v>0</v>
      </c>
      <c r="R12" s="38">
        <f t="shared" si="8"/>
        <v>0</v>
      </c>
      <c r="S12" s="3"/>
    </row>
    <row r="13" spans="1:21" ht="7.5" customHeight="1">
      <c r="A13" s="39"/>
      <c r="B13" s="23" t="str">
        <f t="shared" si="0"/>
        <v>American Girl-720</v>
      </c>
      <c r="C13" s="8">
        <f t="shared" si="0"/>
        <v>50</v>
      </c>
      <c r="D13" s="28">
        <f t="shared" si="0"/>
        <v>0.09</v>
      </c>
      <c r="E13" s="37">
        <f t="shared" si="1"/>
        <v>0</v>
      </c>
      <c r="F13" s="38">
        <f t="shared" si="2"/>
        <v>0</v>
      </c>
      <c r="G13" s="39"/>
      <c r="H13" s="23" t="str">
        <f t="shared" si="3"/>
        <v>Fricker's-405</v>
      </c>
      <c r="I13" s="8">
        <f t="shared" si="3"/>
        <v>10</v>
      </c>
      <c r="J13" s="28">
        <f t="shared" si="3"/>
        <v>0.11</v>
      </c>
      <c r="K13" s="37">
        <f t="shared" si="4"/>
        <v>0</v>
      </c>
      <c r="L13" s="38">
        <f t="shared" si="5"/>
        <v>0</v>
      </c>
      <c r="M13" s="39"/>
      <c r="N13" s="23" t="str">
        <f t="shared" si="6"/>
        <v>Red Robin-724</v>
      </c>
      <c r="O13" s="8">
        <f t="shared" si="6"/>
        <v>25</v>
      </c>
      <c r="P13" s="28">
        <f t="shared" si="6"/>
        <v>0.1</v>
      </c>
      <c r="Q13" s="37">
        <f t="shared" si="7"/>
        <v>0</v>
      </c>
      <c r="R13" s="38">
        <f t="shared" si="8"/>
        <v>0</v>
      </c>
      <c r="S13" s="3"/>
      <c r="T13" s="3"/>
      <c r="U13" s="3"/>
    </row>
    <row r="14" spans="1:21" ht="7.5" customHeight="1">
      <c r="A14" s="39"/>
      <c r="B14" s="23" t="str">
        <f t="shared" si="0"/>
        <v>Amie's Pizza-507</v>
      </c>
      <c r="C14" s="8">
        <f t="shared" si="0"/>
        <v>10</v>
      </c>
      <c r="D14" s="28">
        <f t="shared" si="0"/>
        <v>0.08</v>
      </c>
      <c r="E14" s="37">
        <f t="shared" si="1"/>
        <v>0</v>
      </c>
      <c r="F14" s="38">
        <f t="shared" si="2"/>
        <v>0</v>
      </c>
      <c r="G14" s="39"/>
      <c r="H14" s="23" t="str">
        <f t="shared" si="3"/>
        <v>Fricker's-769</v>
      </c>
      <c r="I14" s="8">
        <f t="shared" si="3"/>
        <v>25</v>
      </c>
      <c r="J14" s="28">
        <f t="shared" si="3"/>
        <v>0.11</v>
      </c>
      <c r="K14" s="37">
        <f t="shared" si="4"/>
        <v>0</v>
      </c>
      <c r="L14" s="38">
        <f t="shared" si="5"/>
        <v>0</v>
      </c>
      <c r="M14" s="39"/>
      <c r="N14" s="23" t="str">
        <f t="shared" si="6"/>
        <v>Redbox-770</v>
      </c>
      <c r="O14" s="8">
        <f t="shared" si="6"/>
        <v>25</v>
      </c>
      <c r="P14" s="28">
        <f t="shared" si="6"/>
        <v>0.06</v>
      </c>
      <c r="Q14" s="37">
        <f t="shared" si="7"/>
        <v>0</v>
      </c>
      <c r="R14" s="38">
        <f t="shared" si="8"/>
        <v>0</v>
      </c>
      <c r="S14" s="3"/>
      <c r="T14" s="3"/>
      <c r="U14" s="3"/>
    </row>
    <row r="15" spans="1:21" ht="7.5" customHeight="1">
      <c r="A15" s="39"/>
      <c r="B15" s="23" t="str">
        <f t="shared" si="0"/>
        <v>Anderson's-119</v>
      </c>
      <c r="C15" s="8">
        <f t="shared" si="0"/>
        <v>25</v>
      </c>
      <c r="D15" s="28">
        <f t="shared" si="0"/>
        <v>0.04</v>
      </c>
      <c r="E15" s="37">
        <f t="shared" si="1"/>
        <v>0</v>
      </c>
      <c r="F15" s="38">
        <f t="shared" si="2"/>
        <v>0</v>
      </c>
      <c r="G15" s="39"/>
      <c r="H15" s="23" t="str">
        <f t="shared" si="3"/>
        <v>Friendly's-475</v>
      </c>
      <c r="I15" s="8">
        <f t="shared" si="3"/>
        <v>10</v>
      </c>
      <c r="J15" s="28">
        <f t="shared" si="3"/>
        <v>0.08</v>
      </c>
      <c r="K15" s="37">
        <f t="shared" si="4"/>
        <v>0</v>
      </c>
      <c r="L15" s="38">
        <f t="shared" si="5"/>
        <v>0</v>
      </c>
      <c r="M15" s="39"/>
      <c r="N15" s="23" t="str">
        <f t="shared" si="6"/>
        <v>Regal Premier-711</v>
      </c>
      <c r="O15" s="48">
        <f t="shared" si="6"/>
        <v>9.25</v>
      </c>
      <c r="P15" s="28">
        <f t="shared" si="6"/>
        <v>0.15</v>
      </c>
      <c r="Q15" s="37">
        <f t="shared" si="7"/>
        <v>0</v>
      </c>
      <c r="R15" s="38">
        <f t="shared" si="8"/>
        <v>0</v>
      </c>
      <c r="S15" s="3"/>
      <c r="T15" s="3"/>
      <c r="U15" s="3"/>
    </row>
    <row r="16" spans="1:21" ht="7.5" customHeight="1">
      <c r="A16" s="39"/>
      <c r="B16" s="23" t="str">
        <f t="shared" si="0"/>
        <v>Anderson's-355</v>
      </c>
      <c r="C16" s="8">
        <f t="shared" si="0"/>
        <v>50</v>
      </c>
      <c r="D16" s="28">
        <f t="shared" si="0"/>
        <v>0.04</v>
      </c>
      <c r="E16" s="37">
        <f t="shared" si="1"/>
        <v>0</v>
      </c>
      <c r="F16" s="38">
        <f t="shared" si="2"/>
        <v>0</v>
      </c>
      <c r="G16" s="39"/>
      <c r="H16" s="23" t="str">
        <f t="shared" si="3"/>
        <v>GameStop-605</v>
      </c>
      <c r="I16" s="8">
        <f t="shared" si="3"/>
        <v>25</v>
      </c>
      <c r="J16" s="28">
        <f t="shared" si="3"/>
        <v>0.03</v>
      </c>
      <c r="K16" s="37">
        <f t="shared" si="4"/>
        <v>0</v>
      </c>
      <c r="L16" s="38">
        <f t="shared" si="5"/>
        <v>0</v>
      </c>
      <c r="M16" s="39"/>
      <c r="N16" s="23" t="str">
        <f t="shared" si="6"/>
        <v>Reger's-396</v>
      </c>
      <c r="O16" s="8">
        <f t="shared" si="6"/>
        <v>10</v>
      </c>
      <c r="P16" s="28">
        <f t="shared" si="6"/>
        <v>0.08</v>
      </c>
      <c r="Q16" s="37">
        <f t="shared" si="7"/>
        <v>0</v>
      </c>
      <c r="R16" s="38">
        <f t="shared" si="8"/>
        <v>0</v>
      </c>
      <c r="S16" s="3"/>
      <c r="T16" s="3"/>
      <c r="U16" s="3"/>
    </row>
    <row r="17" spans="1:21" ht="7.5" customHeight="1">
      <c r="A17" s="39"/>
      <c r="B17" s="23" t="str">
        <f t="shared" si="0"/>
        <v>Anderson's-585</v>
      </c>
      <c r="C17" s="8">
        <f t="shared" si="0"/>
        <v>100</v>
      </c>
      <c r="D17" s="28">
        <f t="shared" si="0"/>
        <v>0.04</v>
      </c>
      <c r="E17" s="37">
        <f t="shared" si="1"/>
        <v>0</v>
      </c>
      <c r="F17" s="38">
        <f t="shared" si="2"/>
        <v>0</v>
      </c>
      <c r="G17" s="39"/>
      <c r="H17" s="23" t="str">
        <f t="shared" si="3"/>
        <v>Gander Mountain-505</v>
      </c>
      <c r="I17" s="8">
        <f t="shared" si="3"/>
        <v>25</v>
      </c>
      <c r="J17" s="28">
        <f t="shared" si="3"/>
        <v>0.09</v>
      </c>
      <c r="K17" s="37">
        <f t="shared" si="4"/>
        <v>0</v>
      </c>
      <c r="L17" s="38">
        <f t="shared" si="5"/>
        <v>0</v>
      </c>
      <c r="M17" s="39"/>
      <c r="N17" s="23" t="str">
        <f t="shared" si="6"/>
        <v>Reve-542</v>
      </c>
      <c r="O17" s="8">
        <f t="shared" si="6"/>
        <v>50</v>
      </c>
      <c r="P17" s="28">
        <f t="shared" si="6"/>
        <v>0.18</v>
      </c>
      <c r="Q17" s="37">
        <f t="shared" si="7"/>
        <v>0</v>
      </c>
      <c r="R17" s="38">
        <f t="shared" si="8"/>
        <v>0</v>
      </c>
      <c r="S17" s="3"/>
      <c r="T17" s="3"/>
      <c r="U17" s="3"/>
    </row>
    <row r="18" spans="1:21" ht="7.5" customHeight="1">
      <c r="A18" s="39"/>
      <c r="B18" s="23" t="str">
        <f t="shared" si="0"/>
        <v>Anderson's-445</v>
      </c>
      <c r="C18" s="8">
        <f t="shared" si="0"/>
        <v>250</v>
      </c>
      <c r="D18" s="28">
        <f t="shared" si="0"/>
        <v>0.04</v>
      </c>
      <c r="E18" s="37">
        <f t="shared" si="1"/>
        <v>0</v>
      </c>
      <c r="F18" s="38">
        <f t="shared" si="2"/>
        <v>0</v>
      </c>
      <c r="G18" s="39"/>
      <c r="H18" s="23" t="str">
        <f t="shared" si="3"/>
        <v>Original Gino's-363</v>
      </c>
      <c r="I18" s="8">
        <f t="shared" si="3"/>
        <v>10</v>
      </c>
      <c r="J18" s="28">
        <f t="shared" si="3"/>
        <v>0.13</v>
      </c>
      <c r="K18" s="37">
        <f t="shared" si="4"/>
        <v>0</v>
      </c>
      <c r="L18" s="38">
        <f t="shared" si="5"/>
        <v>0</v>
      </c>
      <c r="M18" s="39"/>
      <c r="N18" s="23" t="str">
        <f t="shared" si="6"/>
        <v>Reve-765</v>
      </c>
      <c r="O18" s="8">
        <f t="shared" si="6"/>
        <v>250</v>
      </c>
      <c r="P18" s="28">
        <f t="shared" si="6"/>
        <v>0.18</v>
      </c>
      <c r="Q18" s="37">
        <f t="shared" si="7"/>
        <v>0</v>
      </c>
      <c r="R18" s="38">
        <f t="shared" si="8"/>
        <v>0</v>
      </c>
      <c r="S18" s="3"/>
      <c r="T18" s="3"/>
      <c r="U18" s="3"/>
    </row>
    <row r="19" spans="1:21" ht="7.5" customHeight="1">
      <c r="A19" s="39"/>
      <c r="B19" s="23" t="str">
        <f t="shared" si="0"/>
        <v>Anderson's-623</v>
      </c>
      <c r="C19" s="8">
        <f t="shared" si="0"/>
        <v>500</v>
      </c>
      <c r="D19" s="28">
        <f t="shared" si="0"/>
        <v>0.04</v>
      </c>
      <c r="E19" s="37">
        <f t="shared" si="1"/>
        <v>0</v>
      </c>
      <c r="F19" s="38">
        <f t="shared" si="2"/>
        <v>0</v>
      </c>
      <c r="G19" s="39"/>
      <c r="H19" s="23" t="str">
        <f t="shared" si="3"/>
        <v>Golf Galaxy-771</v>
      </c>
      <c r="I19" s="8">
        <f t="shared" si="3"/>
        <v>50</v>
      </c>
      <c r="J19" s="28">
        <f t="shared" si="3"/>
        <v>0.05</v>
      </c>
      <c r="K19" s="37">
        <f t="shared" si="4"/>
        <v>0</v>
      </c>
      <c r="L19" s="38">
        <f t="shared" si="5"/>
        <v>0</v>
      </c>
      <c r="M19" s="39"/>
      <c r="N19" s="23" t="str">
        <f t="shared" si="6"/>
        <v>Rite Aid-382</v>
      </c>
      <c r="O19" s="8">
        <f t="shared" si="6"/>
        <v>25</v>
      </c>
      <c r="P19" s="28">
        <f t="shared" si="6"/>
        <v>0.04</v>
      </c>
      <c r="Q19" s="37">
        <f t="shared" si="7"/>
        <v>0</v>
      </c>
      <c r="R19" s="38">
        <f t="shared" si="8"/>
        <v>0</v>
      </c>
      <c r="S19" s="3"/>
      <c r="T19" s="3"/>
      <c r="U19" s="3"/>
    </row>
    <row r="20" spans="1:21" ht="7.5" customHeight="1">
      <c r="A20" s="39"/>
      <c r="B20" s="23" t="str">
        <f t="shared" si="0"/>
        <v>Applebee's-288</v>
      </c>
      <c r="C20" s="8">
        <f t="shared" si="0"/>
        <v>10</v>
      </c>
      <c r="D20" s="28">
        <f t="shared" si="0"/>
        <v>0.08</v>
      </c>
      <c r="E20" s="37">
        <f t="shared" si="1"/>
        <v>0</v>
      </c>
      <c r="F20" s="38">
        <f t="shared" si="2"/>
        <v>0</v>
      </c>
      <c r="G20" s="39"/>
      <c r="H20" s="23" t="str">
        <f t="shared" si="3"/>
        <v>Google-754</v>
      </c>
      <c r="I20" s="8">
        <f t="shared" si="3"/>
        <v>25</v>
      </c>
      <c r="J20" s="28">
        <f t="shared" si="3"/>
        <v>0.02</v>
      </c>
      <c r="K20" s="37">
        <f t="shared" si="4"/>
        <v>0</v>
      </c>
      <c r="L20" s="38">
        <f t="shared" si="5"/>
        <v>0</v>
      </c>
      <c r="M20" s="39"/>
      <c r="N20" s="23" t="str">
        <f t="shared" si="6"/>
        <v>Rosie's-388</v>
      </c>
      <c r="O20" s="8">
        <f t="shared" si="6"/>
        <v>30</v>
      </c>
      <c r="P20" s="28">
        <f t="shared" si="6"/>
        <v>0.08</v>
      </c>
      <c r="Q20" s="37">
        <f t="shared" si="7"/>
        <v>0</v>
      </c>
      <c r="R20" s="38">
        <f t="shared" si="8"/>
        <v>0</v>
      </c>
      <c r="S20" s="3"/>
      <c r="T20" s="3"/>
      <c r="U20" s="3"/>
    </row>
    <row r="21" spans="1:21" ht="7.5" customHeight="1">
      <c r="A21" s="39"/>
      <c r="B21" s="23" t="str">
        <f aca="true" t="shared" si="9" ref="B21:D36">B147</f>
        <v>Applebee's-697</v>
      </c>
      <c r="C21" s="8">
        <f t="shared" si="9"/>
        <v>25</v>
      </c>
      <c r="D21" s="28">
        <f t="shared" si="9"/>
        <v>0.08</v>
      </c>
      <c r="E21" s="37">
        <f t="shared" si="1"/>
        <v>0</v>
      </c>
      <c r="F21" s="38">
        <f t="shared" si="2"/>
        <v>0</v>
      </c>
      <c r="G21" s="39"/>
      <c r="H21" s="23" t="str">
        <f t="shared" si="3"/>
        <v>Gordon's-369</v>
      </c>
      <c r="I21" s="8">
        <f t="shared" si="3"/>
        <v>25</v>
      </c>
      <c r="J21" s="28">
        <f t="shared" si="3"/>
        <v>0.03</v>
      </c>
      <c r="K21" s="37">
        <f t="shared" si="4"/>
        <v>0</v>
      </c>
      <c r="L21" s="38">
        <f t="shared" si="5"/>
        <v>0</v>
      </c>
      <c r="M21" s="39"/>
      <c r="N21" s="23" t="str">
        <f t="shared" si="6"/>
        <v>Ruby Tuesday's-83</v>
      </c>
      <c r="O21" s="8">
        <f t="shared" si="6"/>
        <v>25</v>
      </c>
      <c r="P21" s="28">
        <f t="shared" si="6"/>
        <v>0.08</v>
      </c>
      <c r="Q21" s="37">
        <f t="shared" si="7"/>
        <v>0</v>
      </c>
      <c r="R21" s="38">
        <f t="shared" si="8"/>
        <v>0</v>
      </c>
      <c r="S21" s="3"/>
      <c r="T21" s="3"/>
      <c r="U21" s="3"/>
    </row>
    <row r="22" spans="1:21" ht="7.5" customHeight="1">
      <c r="A22" s="39"/>
      <c r="B22" s="23" t="str">
        <f t="shared" si="9"/>
        <v>Appliance Center-438</v>
      </c>
      <c r="C22" s="8">
        <f t="shared" si="9"/>
        <v>100</v>
      </c>
      <c r="D22" s="28">
        <f t="shared" si="9"/>
        <v>0.02</v>
      </c>
      <c r="E22" s="37">
        <f t="shared" si="1"/>
        <v>0</v>
      </c>
      <c r="F22" s="38">
        <f t="shared" si="2"/>
        <v>0</v>
      </c>
      <c r="G22" s="39"/>
      <c r="H22" s="23" t="str">
        <f aca="true" t="shared" si="10" ref="H22:J37">(B272)</f>
        <v>Gordon's-431</v>
      </c>
      <c r="I22" s="8">
        <f t="shared" si="10"/>
        <v>100</v>
      </c>
      <c r="J22" s="28">
        <f t="shared" si="10"/>
        <v>0.03</v>
      </c>
      <c r="K22" s="37">
        <f t="shared" si="4"/>
        <v>0</v>
      </c>
      <c r="L22" s="38">
        <f t="shared" si="5"/>
        <v>0</v>
      </c>
      <c r="M22" s="39"/>
      <c r="N22" s="23" t="str">
        <f aca="true" t="shared" si="11" ref="N22:P53">B396</f>
        <v>Rue 21-673</v>
      </c>
      <c r="O22" s="8">
        <f aca="true" t="shared" si="12" ref="O22:O35">C396</f>
        <v>25</v>
      </c>
      <c r="P22" s="28">
        <f aca="true" t="shared" si="13" ref="P22:P35">D396</f>
        <v>0.02</v>
      </c>
      <c r="Q22" s="37">
        <f t="shared" si="7"/>
        <v>0</v>
      </c>
      <c r="R22" s="38">
        <f t="shared" si="8"/>
        <v>0</v>
      </c>
      <c r="S22" s="3"/>
      <c r="T22" s="3"/>
      <c r="U22" s="3"/>
    </row>
    <row r="23" spans="1:21" ht="7.5" customHeight="1">
      <c r="A23" s="39"/>
      <c r="B23" s="23" t="str">
        <f t="shared" si="9"/>
        <v>Arby's-398</v>
      </c>
      <c r="C23" s="8">
        <f t="shared" si="9"/>
        <v>10</v>
      </c>
      <c r="D23" s="28">
        <f t="shared" si="9"/>
        <v>0.04</v>
      </c>
      <c r="E23" s="37">
        <f t="shared" si="1"/>
        <v>0</v>
      </c>
      <c r="F23" s="38">
        <f t="shared" si="2"/>
        <v>0</v>
      </c>
      <c r="G23" s="39"/>
      <c r="H23" s="23" t="str">
        <f t="shared" si="10"/>
        <v>Gordon Biersch-708</v>
      </c>
      <c r="I23" s="8">
        <f t="shared" si="10"/>
        <v>25</v>
      </c>
      <c r="J23" s="28">
        <f t="shared" si="10"/>
        <v>0.03</v>
      </c>
      <c r="K23" s="37">
        <f t="shared" si="4"/>
        <v>0</v>
      </c>
      <c r="L23" s="38">
        <f t="shared" si="5"/>
        <v>0</v>
      </c>
      <c r="M23" s="39"/>
      <c r="N23" s="23" t="str">
        <f t="shared" si="11"/>
        <v>Russ' Car Wash-497</v>
      </c>
      <c r="O23" s="8">
        <f t="shared" si="12"/>
        <v>15</v>
      </c>
      <c r="P23" s="28">
        <f t="shared" si="13"/>
        <v>0.1</v>
      </c>
      <c r="Q23" s="37">
        <f t="shared" si="7"/>
        <v>0</v>
      </c>
      <c r="R23" s="38">
        <f t="shared" si="8"/>
        <v>0</v>
      </c>
      <c r="S23" s="3"/>
      <c r="T23" s="3"/>
      <c r="U23" s="3"/>
    </row>
    <row r="24" spans="1:21" ht="7.5" customHeight="1">
      <c r="A24" s="39"/>
      <c r="B24" s="23" t="str">
        <f t="shared" si="9"/>
        <v>Bar 145-742</v>
      </c>
      <c r="C24" s="8">
        <f t="shared" si="9"/>
        <v>25</v>
      </c>
      <c r="D24" s="28">
        <f t="shared" si="9"/>
        <v>0.08</v>
      </c>
      <c r="E24" s="37">
        <f t="shared" si="1"/>
        <v>0</v>
      </c>
      <c r="F24" s="38">
        <f t="shared" si="2"/>
        <v>0</v>
      </c>
      <c r="G24" s="39"/>
      <c r="H24" s="23" t="str">
        <f t="shared" si="10"/>
        <v>Granite City Brewery-594</v>
      </c>
      <c r="I24" s="8">
        <f t="shared" si="10"/>
        <v>25</v>
      </c>
      <c r="J24" s="28">
        <f t="shared" si="10"/>
        <v>0.11</v>
      </c>
      <c r="K24" s="37">
        <f t="shared" si="4"/>
        <v>0</v>
      </c>
      <c r="L24" s="38">
        <f t="shared" si="5"/>
        <v>0</v>
      </c>
      <c r="M24" s="39"/>
      <c r="N24" s="23" t="str">
        <f t="shared" si="11"/>
        <v>Rusty Bucket-710</v>
      </c>
      <c r="O24" s="8">
        <f t="shared" si="12"/>
        <v>25</v>
      </c>
      <c r="P24" s="28">
        <f t="shared" si="13"/>
        <v>0.15</v>
      </c>
      <c r="Q24" s="37">
        <f t="shared" si="7"/>
        <v>0</v>
      </c>
      <c r="R24" s="38">
        <f t="shared" si="8"/>
        <v>0</v>
      </c>
      <c r="S24" s="3"/>
      <c r="T24" s="3"/>
      <c r="U24" s="3"/>
    </row>
    <row r="25" spans="1:21" ht="7.5" customHeight="1">
      <c r="A25" s="39"/>
      <c r="B25" s="23" t="str">
        <f t="shared" si="9"/>
        <v>Bar Louie-627</v>
      </c>
      <c r="C25" s="8">
        <f t="shared" si="9"/>
        <v>25</v>
      </c>
      <c r="D25" s="28">
        <f t="shared" si="9"/>
        <v>0.04</v>
      </c>
      <c r="E25" s="37">
        <f t="shared" si="1"/>
        <v>0</v>
      </c>
      <c r="F25" s="38">
        <f t="shared" si="2"/>
        <v>0</v>
      </c>
      <c r="G25" s="39"/>
      <c r="H25" s="23" t="str">
        <f t="shared" si="10"/>
        <v>Great Harvest Bread Co.-689</v>
      </c>
      <c r="I25" s="8">
        <f t="shared" si="10"/>
        <v>10</v>
      </c>
      <c r="J25" s="28">
        <f t="shared" si="10"/>
        <v>0.06</v>
      </c>
      <c r="K25" s="37">
        <f t="shared" si="4"/>
        <v>0</v>
      </c>
      <c r="L25" s="38">
        <f t="shared" si="5"/>
        <v>0</v>
      </c>
      <c r="M25" s="39"/>
      <c r="N25" s="23" t="str">
        <f t="shared" si="11"/>
        <v>Sakura's-619</v>
      </c>
      <c r="O25" s="8">
        <f t="shared" si="12"/>
        <v>25</v>
      </c>
      <c r="P25" s="28">
        <f t="shared" si="13"/>
        <v>0.13</v>
      </c>
      <c r="Q25" s="37">
        <f t="shared" si="7"/>
        <v>0</v>
      </c>
      <c r="R25" s="38">
        <f t="shared" si="8"/>
        <v>0</v>
      </c>
      <c r="S25" s="3"/>
      <c r="T25" s="3"/>
      <c r="U25" s="3"/>
    </row>
    <row r="26" spans="1:21" ht="7.5" customHeight="1">
      <c r="A26" s="39"/>
      <c r="B26" s="23" t="str">
        <f t="shared" si="9"/>
        <v>Barnes &amp; Noble/B. Dalt-3</v>
      </c>
      <c r="C26" s="8">
        <f t="shared" si="9"/>
        <v>10</v>
      </c>
      <c r="D26" s="28">
        <f t="shared" si="9"/>
        <v>0.08</v>
      </c>
      <c r="E26" s="37">
        <f t="shared" si="1"/>
        <v>0</v>
      </c>
      <c r="F26" s="38">
        <f t="shared" si="2"/>
        <v>0</v>
      </c>
      <c r="G26" s="39"/>
      <c r="H26" s="23" t="str">
        <f t="shared" si="10"/>
        <v>Groupon-662</v>
      </c>
      <c r="I26" s="8">
        <f t="shared" si="10"/>
        <v>25</v>
      </c>
      <c r="J26" s="28">
        <f t="shared" si="10"/>
        <v>0.07</v>
      </c>
      <c r="K26" s="37">
        <f t="shared" si="4"/>
        <v>0</v>
      </c>
      <c r="L26" s="38">
        <f t="shared" si="5"/>
        <v>0</v>
      </c>
      <c r="M26" s="39"/>
      <c r="N26" s="23" t="str">
        <f t="shared" si="11"/>
        <v>Sally Beauty Supply-597</v>
      </c>
      <c r="O26" s="8">
        <f t="shared" si="12"/>
        <v>25</v>
      </c>
      <c r="P26" s="28">
        <f t="shared" si="13"/>
        <v>0.11</v>
      </c>
      <c r="Q26" s="37">
        <f t="shared" si="7"/>
        <v>0</v>
      </c>
      <c r="R26" s="38">
        <f t="shared" si="8"/>
        <v>0</v>
      </c>
      <c r="S26" s="3"/>
      <c r="T26" s="3"/>
      <c r="U26" s="3"/>
    </row>
    <row r="27" spans="1:21" ht="7.5" customHeight="1">
      <c r="A27" s="39"/>
      <c r="B27" s="23" t="str">
        <f t="shared" si="9"/>
        <v>Barnes &amp; Noble/B. Dalt-743</v>
      </c>
      <c r="C27" s="8">
        <f t="shared" si="9"/>
        <v>25</v>
      </c>
      <c r="D27" s="28">
        <f t="shared" si="9"/>
        <v>0.08</v>
      </c>
      <c r="E27" s="37">
        <f t="shared" si="1"/>
        <v>0</v>
      </c>
      <c r="F27" s="38">
        <f t="shared" si="2"/>
        <v>0</v>
      </c>
      <c r="G27" s="39"/>
      <c r="H27" s="23" t="str">
        <f t="shared" si="10"/>
        <v>Gymboree-721</v>
      </c>
      <c r="I27" s="8">
        <f t="shared" si="10"/>
        <v>25</v>
      </c>
      <c r="J27" s="28">
        <f t="shared" si="10"/>
        <v>0.13</v>
      </c>
      <c r="K27" s="37">
        <f t="shared" si="4"/>
        <v>0</v>
      </c>
      <c r="L27" s="38">
        <f t="shared" si="5"/>
        <v>0</v>
      </c>
      <c r="M27" s="39"/>
      <c r="N27" s="23" t="str">
        <f t="shared" si="11"/>
        <v>Sautter's-500</v>
      </c>
      <c r="O27" s="8">
        <f t="shared" si="12"/>
        <v>25</v>
      </c>
      <c r="P27" s="28">
        <f t="shared" si="13"/>
        <v>0.04</v>
      </c>
      <c r="Q27" s="37">
        <f t="shared" si="7"/>
        <v>0</v>
      </c>
      <c r="R27" s="38">
        <f t="shared" si="8"/>
        <v>0</v>
      </c>
      <c r="S27" s="3"/>
      <c r="T27" s="3"/>
      <c r="U27" s="3"/>
    </row>
    <row r="28" spans="1:21" ht="7.5" customHeight="1">
      <c r="A28" s="39"/>
      <c r="B28" s="23" t="str">
        <f t="shared" si="9"/>
        <v>Barnes &amp; Noble/B. Dalt-659</v>
      </c>
      <c r="C28" s="8">
        <f t="shared" si="9"/>
        <v>100</v>
      </c>
      <c r="D28" s="28">
        <f t="shared" si="9"/>
        <v>0.08</v>
      </c>
      <c r="E28" s="37">
        <f t="shared" si="1"/>
        <v>0</v>
      </c>
      <c r="F28" s="38">
        <f t="shared" si="2"/>
        <v>0</v>
      </c>
      <c r="G28" s="39"/>
      <c r="H28" s="23" t="str">
        <f t="shared" si="10"/>
        <v>H&amp;M-640</v>
      </c>
      <c r="I28" s="8">
        <f t="shared" si="10"/>
        <v>25</v>
      </c>
      <c r="J28" s="28">
        <f t="shared" si="10"/>
        <v>0.02</v>
      </c>
      <c r="K28" s="37">
        <f t="shared" si="4"/>
        <v>0</v>
      </c>
      <c r="L28" s="38">
        <f t="shared" si="5"/>
        <v>0</v>
      </c>
      <c r="M28" s="39"/>
      <c r="N28" s="23" t="str">
        <f t="shared" si="11"/>
        <v>Sautter's-555</v>
      </c>
      <c r="O28" s="8">
        <f t="shared" si="12"/>
        <v>100</v>
      </c>
      <c r="P28" s="28">
        <f t="shared" si="13"/>
        <v>0.04</v>
      </c>
      <c r="Q28" s="37">
        <f t="shared" si="7"/>
        <v>0</v>
      </c>
      <c r="R28" s="38">
        <f t="shared" si="8"/>
        <v>0</v>
      </c>
      <c r="S28" s="3"/>
      <c r="T28" s="3"/>
      <c r="U28" s="3"/>
    </row>
    <row r="29" spans="1:21" ht="7.5" customHeight="1">
      <c r="A29" s="39"/>
      <c r="B29" s="23" t="str">
        <f t="shared" si="9"/>
        <v>Barry's Bagels-371</v>
      </c>
      <c r="C29" s="8">
        <f t="shared" si="9"/>
        <v>25</v>
      </c>
      <c r="D29" s="28">
        <f t="shared" si="9"/>
        <v>0.06</v>
      </c>
      <c r="E29" s="37">
        <f t="shared" si="1"/>
        <v>0</v>
      </c>
      <c r="F29" s="38">
        <f t="shared" si="2"/>
        <v>0</v>
      </c>
      <c r="G29" s="39"/>
      <c r="H29" s="23" t="str">
        <f t="shared" si="10"/>
        <v>Handel's-521</v>
      </c>
      <c r="I29" s="8">
        <f t="shared" si="10"/>
        <v>10</v>
      </c>
      <c r="J29" s="28">
        <f t="shared" si="10"/>
        <v>0.08</v>
      </c>
      <c r="K29" s="37">
        <f t="shared" si="4"/>
        <v>0</v>
      </c>
      <c r="L29" s="38">
        <f t="shared" si="5"/>
        <v>0</v>
      </c>
      <c r="M29" s="39"/>
      <c r="N29" s="23" t="str">
        <f t="shared" si="11"/>
        <v>Save A Lot-773</v>
      </c>
      <c r="O29" s="8">
        <f t="shared" si="12"/>
        <v>25</v>
      </c>
      <c r="P29" s="28">
        <f t="shared" si="13"/>
        <v>0.01</v>
      </c>
      <c r="Q29" s="37">
        <f t="shared" si="7"/>
        <v>0</v>
      </c>
      <c r="R29" s="38">
        <f t="shared" si="8"/>
        <v>0</v>
      </c>
      <c r="S29" s="3"/>
      <c r="T29" s="3"/>
      <c r="U29" s="3"/>
    </row>
    <row r="30" spans="1:21" ht="7.5" customHeight="1">
      <c r="A30" s="39"/>
      <c r="B30" s="23" t="str">
        <f t="shared" si="9"/>
        <v>Bass Pro Shops-556</v>
      </c>
      <c r="C30" s="8">
        <f t="shared" si="9"/>
        <v>25</v>
      </c>
      <c r="D30" s="28">
        <f t="shared" si="9"/>
        <v>0.09</v>
      </c>
      <c r="E30" s="37">
        <f t="shared" si="1"/>
        <v>0</v>
      </c>
      <c r="F30" s="38">
        <f t="shared" si="2"/>
        <v>0</v>
      </c>
      <c r="G30" s="39"/>
      <c r="H30" s="23" t="str">
        <f t="shared" si="10"/>
        <v>Hollister-757</v>
      </c>
      <c r="I30" s="8">
        <f t="shared" si="10"/>
        <v>25</v>
      </c>
      <c r="J30" s="28">
        <f t="shared" si="10"/>
        <v>0.02</v>
      </c>
      <c r="K30" s="37">
        <f t="shared" si="4"/>
        <v>0</v>
      </c>
      <c r="L30" s="38">
        <f t="shared" si="5"/>
        <v>0</v>
      </c>
      <c r="M30" s="39"/>
      <c r="N30" s="23" t="str">
        <f t="shared" si="11"/>
        <v>Schlotzky's Deli-436</v>
      </c>
      <c r="O30" s="8">
        <f t="shared" si="12"/>
        <v>5</v>
      </c>
      <c r="P30" s="28">
        <f t="shared" si="13"/>
        <v>0.07</v>
      </c>
      <c r="Q30" s="37">
        <f t="shared" si="7"/>
        <v>0</v>
      </c>
      <c r="R30" s="38">
        <f t="shared" si="8"/>
        <v>0</v>
      </c>
      <c r="S30" s="3"/>
      <c r="T30" s="3"/>
      <c r="U30" s="3"/>
    </row>
    <row r="31" spans="1:21" ht="7.5" customHeight="1">
      <c r="A31" s="39"/>
      <c r="B31" s="23" t="str">
        <f t="shared" si="9"/>
        <v>Bath &amp; Body Works-330</v>
      </c>
      <c r="C31" s="8">
        <f t="shared" si="9"/>
        <v>10</v>
      </c>
      <c r="D31" s="28">
        <f t="shared" si="9"/>
        <v>0.13</v>
      </c>
      <c r="E31" s="37">
        <f t="shared" si="1"/>
        <v>0</v>
      </c>
      <c r="F31" s="38">
        <f t="shared" si="2"/>
        <v>0</v>
      </c>
      <c r="G31" s="39"/>
      <c r="H31" s="23" t="str">
        <f t="shared" si="10"/>
        <v>Home Depot-297</v>
      </c>
      <c r="I31" s="8">
        <f t="shared" si="10"/>
        <v>25</v>
      </c>
      <c r="J31" s="28">
        <f t="shared" si="10"/>
        <v>0.02</v>
      </c>
      <c r="K31" s="37">
        <f t="shared" si="4"/>
        <v>0</v>
      </c>
      <c r="L31" s="38">
        <f t="shared" si="5"/>
        <v>0</v>
      </c>
      <c r="M31" s="39"/>
      <c r="N31" s="23" t="str">
        <f t="shared" si="11"/>
        <v>Schoolbelles-682</v>
      </c>
      <c r="O31" s="8">
        <f t="shared" si="12"/>
        <v>25</v>
      </c>
      <c r="P31" s="28">
        <f t="shared" si="13"/>
        <v>0.04</v>
      </c>
      <c r="Q31" s="37">
        <f t="shared" si="7"/>
        <v>0</v>
      </c>
      <c r="R31" s="38">
        <f t="shared" si="8"/>
        <v>0</v>
      </c>
      <c r="S31" s="3"/>
      <c r="T31" s="3"/>
      <c r="U31" s="3"/>
    </row>
    <row r="32" spans="1:21" ht="7.5" customHeight="1">
      <c r="A32" s="39"/>
      <c r="B32" s="23" t="str">
        <f t="shared" si="9"/>
        <v>Battery Wholesale-716</v>
      </c>
      <c r="C32" s="8">
        <f t="shared" si="9"/>
        <v>25</v>
      </c>
      <c r="D32" s="28">
        <f t="shared" si="9"/>
        <v>0.09</v>
      </c>
      <c r="E32" s="37">
        <f t="shared" si="1"/>
        <v>0</v>
      </c>
      <c r="F32" s="38">
        <f t="shared" si="2"/>
        <v>0</v>
      </c>
      <c r="G32" s="39"/>
      <c r="H32" s="23" t="str">
        <f t="shared" si="10"/>
        <v>Home Depot-298</v>
      </c>
      <c r="I32" s="8">
        <f t="shared" si="10"/>
        <v>100</v>
      </c>
      <c r="J32" s="28">
        <f t="shared" si="10"/>
        <v>0.02</v>
      </c>
      <c r="K32" s="37">
        <f t="shared" si="4"/>
        <v>0</v>
      </c>
      <c r="L32" s="38">
        <f t="shared" si="5"/>
        <v>0</v>
      </c>
      <c r="M32" s="39"/>
      <c r="N32" s="23" t="str">
        <f t="shared" si="11"/>
        <v>Schoolbelles-683</v>
      </c>
      <c r="O32" s="8">
        <f t="shared" si="12"/>
        <v>100</v>
      </c>
      <c r="P32" s="28">
        <f t="shared" si="13"/>
        <v>0.07</v>
      </c>
      <c r="Q32" s="37">
        <f t="shared" si="7"/>
        <v>0</v>
      </c>
      <c r="R32" s="38">
        <f t="shared" si="8"/>
        <v>0</v>
      </c>
      <c r="S32" s="3"/>
      <c r="T32" s="3"/>
      <c r="U32" s="3"/>
    </row>
    <row r="33" spans="1:21" ht="7.5" customHeight="1">
      <c r="A33" s="39"/>
      <c r="B33" s="23" t="str">
        <f t="shared" si="9"/>
        <v>BD's Mongolian Grill-624</v>
      </c>
      <c r="C33" s="8">
        <f t="shared" si="9"/>
        <v>25</v>
      </c>
      <c r="D33" s="28">
        <f t="shared" si="9"/>
        <v>0.08</v>
      </c>
      <c r="E33" s="37">
        <f t="shared" si="1"/>
        <v>0</v>
      </c>
      <c r="F33" s="38">
        <f t="shared" si="2"/>
        <v>0</v>
      </c>
      <c r="G33" s="39"/>
      <c r="H33" s="23" t="str">
        <f t="shared" si="10"/>
        <v>Home Depot-547</v>
      </c>
      <c r="I33" s="8">
        <f t="shared" si="10"/>
        <v>500</v>
      </c>
      <c r="J33" s="28">
        <f t="shared" si="10"/>
        <v>0.02</v>
      </c>
      <c r="K33" s="37">
        <f t="shared" si="4"/>
        <v>0</v>
      </c>
      <c r="L33" s="38">
        <f t="shared" si="5"/>
        <v>0</v>
      </c>
      <c r="M33" s="39"/>
      <c r="N33" s="23" t="str">
        <f t="shared" si="11"/>
        <v>Scrambler (Café) Marie-416</v>
      </c>
      <c r="O33" s="8">
        <f t="shared" si="12"/>
        <v>10</v>
      </c>
      <c r="P33" s="28">
        <f t="shared" si="13"/>
        <v>0.08</v>
      </c>
      <c r="Q33" s="37">
        <f t="shared" si="7"/>
        <v>0</v>
      </c>
      <c r="R33" s="38">
        <f t="shared" si="8"/>
        <v>0</v>
      </c>
      <c r="S33" s="3"/>
      <c r="T33" s="3"/>
      <c r="U33" s="3"/>
    </row>
    <row r="34" spans="1:21" ht="7.5" customHeight="1">
      <c r="A34" s="39"/>
      <c r="B34" s="23" t="str">
        <f t="shared" si="9"/>
        <v>Beauty Bar-488</v>
      </c>
      <c r="C34" s="8">
        <f t="shared" si="9"/>
        <v>40</v>
      </c>
      <c r="D34" s="28">
        <f t="shared" si="9"/>
        <v>0.06</v>
      </c>
      <c r="E34" s="37">
        <f t="shared" si="1"/>
        <v>0</v>
      </c>
      <c r="F34" s="38">
        <f t="shared" si="2"/>
        <v>0</v>
      </c>
      <c r="G34" s="39"/>
      <c r="H34" s="23" t="str">
        <f t="shared" si="10"/>
        <v>Home Depot-548</v>
      </c>
      <c r="I34" s="24">
        <f t="shared" si="10"/>
        <v>1000</v>
      </c>
      <c r="J34" s="28">
        <f t="shared" si="10"/>
        <v>0.02</v>
      </c>
      <c r="K34" s="37">
        <f t="shared" si="4"/>
        <v>0</v>
      </c>
      <c r="L34" s="38">
        <f t="shared" si="5"/>
        <v>0</v>
      </c>
      <c r="M34" s="39"/>
      <c r="N34" s="23" t="str">
        <f t="shared" si="11"/>
        <v>Sears/Kmart-88</v>
      </c>
      <c r="O34" s="8">
        <f t="shared" si="12"/>
        <v>25</v>
      </c>
      <c r="P34" s="28">
        <f t="shared" si="13"/>
        <v>0.04</v>
      </c>
      <c r="Q34" s="37">
        <f t="shared" si="7"/>
        <v>0</v>
      </c>
      <c r="R34" s="38">
        <f t="shared" si="8"/>
        <v>0</v>
      </c>
      <c r="S34" s="3"/>
      <c r="T34" s="3"/>
      <c r="U34" s="3"/>
    </row>
    <row r="35" spans="1:21" ht="7.5" customHeight="1">
      <c r="A35" s="39"/>
      <c r="B35" s="23" t="str">
        <f t="shared" si="9"/>
        <v>Bebe-595</v>
      </c>
      <c r="C35" s="8">
        <f t="shared" si="9"/>
        <v>25</v>
      </c>
      <c r="D35" s="28">
        <f t="shared" si="9"/>
        <v>0.03</v>
      </c>
      <c r="E35" s="37">
        <f t="shared" si="1"/>
        <v>0</v>
      </c>
      <c r="F35" s="38">
        <f t="shared" si="2"/>
        <v>0</v>
      </c>
      <c r="G35" s="39"/>
      <c r="H35" s="23" t="str">
        <f t="shared" si="10"/>
        <v>Home Town/Ryan's/Country Buffet-751</v>
      </c>
      <c r="I35" s="8">
        <f t="shared" si="10"/>
        <v>25</v>
      </c>
      <c r="J35" s="28">
        <f t="shared" si="10"/>
        <v>0.07</v>
      </c>
      <c r="K35" s="37">
        <f t="shared" si="4"/>
        <v>0</v>
      </c>
      <c r="L35" s="38">
        <f t="shared" si="5"/>
        <v>0</v>
      </c>
      <c r="M35" s="39"/>
      <c r="N35" s="23" t="str">
        <f t="shared" si="11"/>
        <v>Sears/Kmart-731</v>
      </c>
      <c r="O35" s="8">
        <f t="shared" si="12"/>
        <v>250</v>
      </c>
      <c r="P35" s="28">
        <f t="shared" si="13"/>
        <v>0.04</v>
      </c>
      <c r="Q35" s="37">
        <f t="shared" si="7"/>
        <v>0</v>
      </c>
      <c r="R35" s="38">
        <f t="shared" si="8"/>
        <v>0</v>
      </c>
      <c r="S35" s="3"/>
      <c r="T35" s="3"/>
      <c r="U35" s="3"/>
    </row>
    <row r="36" spans="1:21" ht="7.5" customHeight="1">
      <c r="A36" s="39"/>
      <c r="B36" s="23" t="str">
        <f t="shared" si="9"/>
        <v>Bed, Bath &amp; Beyond-343</v>
      </c>
      <c r="C36" s="8">
        <f t="shared" si="9"/>
        <v>25</v>
      </c>
      <c r="D36" s="28">
        <f t="shared" si="9"/>
        <v>0.04</v>
      </c>
      <c r="E36" s="37">
        <f t="shared" si="1"/>
        <v>0</v>
      </c>
      <c r="F36" s="38">
        <f t="shared" si="2"/>
        <v>0</v>
      </c>
      <c r="G36" s="39"/>
      <c r="H36" s="23" t="str">
        <f t="shared" si="10"/>
        <v>Home Slice Pizza-540</v>
      </c>
      <c r="I36" s="8">
        <f t="shared" si="10"/>
        <v>10</v>
      </c>
      <c r="J36" s="28">
        <f t="shared" si="10"/>
        <v>0.08</v>
      </c>
      <c r="K36" s="37">
        <f t="shared" si="4"/>
        <v>0</v>
      </c>
      <c r="L36" s="38">
        <f t="shared" si="5"/>
        <v>0</v>
      </c>
      <c r="M36" s="39"/>
      <c r="N36" s="23" t="str">
        <f t="shared" si="11"/>
        <v>Sephora-533</v>
      </c>
      <c r="O36" s="8">
        <f t="shared" si="11"/>
        <v>25</v>
      </c>
      <c r="P36" s="28">
        <f t="shared" si="11"/>
        <v>0.04</v>
      </c>
      <c r="Q36" s="37">
        <f t="shared" si="7"/>
        <v>0</v>
      </c>
      <c r="R36" s="38">
        <f t="shared" si="8"/>
        <v>0</v>
      </c>
      <c r="S36" s="3"/>
      <c r="T36" s="3"/>
      <c r="U36" s="3"/>
    </row>
    <row r="37" spans="1:21" ht="7.5" customHeight="1">
      <c r="A37" s="39"/>
      <c r="B37" s="23" t="str">
        <f aca="true" t="shared" si="14" ref="B37:D52">B163</f>
        <v>Beirut Restaurants-532</v>
      </c>
      <c r="C37" s="8">
        <f t="shared" si="14"/>
        <v>25</v>
      </c>
      <c r="D37" s="28">
        <f t="shared" si="14"/>
        <v>0.08</v>
      </c>
      <c r="E37" s="37">
        <f t="shared" si="1"/>
        <v>0</v>
      </c>
      <c r="F37" s="38">
        <f t="shared" si="2"/>
        <v>0</v>
      </c>
      <c r="G37" s="39"/>
      <c r="H37" s="23" t="str">
        <f t="shared" si="10"/>
        <v>Honey Baked Ham-31</v>
      </c>
      <c r="I37" s="8">
        <f t="shared" si="10"/>
        <v>10</v>
      </c>
      <c r="J37" s="28">
        <f t="shared" si="10"/>
        <v>0.12</v>
      </c>
      <c r="K37" s="37">
        <f t="shared" si="4"/>
        <v>0</v>
      </c>
      <c r="L37" s="38">
        <f t="shared" si="5"/>
        <v>0</v>
      </c>
      <c r="M37" s="39"/>
      <c r="N37" s="23" t="str">
        <f t="shared" si="11"/>
        <v>Service Master-432</v>
      </c>
      <c r="O37" s="8">
        <f t="shared" si="11"/>
        <v>100</v>
      </c>
      <c r="P37" s="28">
        <f t="shared" si="11"/>
        <v>0.02</v>
      </c>
      <c r="Q37" s="37">
        <f t="shared" si="7"/>
        <v>0</v>
      </c>
      <c r="R37" s="38">
        <f t="shared" si="8"/>
        <v>0</v>
      </c>
      <c r="S37" s="3"/>
      <c r="T37" s="3"/>
      <c r="U37" s="3"/>
    </row>
    <row r="38" spans="1:21" ht="7.5" customHeight="1">
      <c r="A38" s="39"/>
      <c r="B38" s="23" t="str">
        <f t="shared" si="14"/>
        <v>Belk-652</v>
      </c>
      <c r="C38" s="8">
        <f t="shared" si="14"/>
        <v>25</v>
      </c>
      <c r="D38" s="28">
        <f t="shared" si="14"/>
        <v>0.02</v>
      </c>
      <c r="E38" s="37">
        <f t="shared" si="1"/>
        <v>0</v>
      </c>
      <c r="F38" s="38">
        <f t="shared" si="2"/>
        <v>0</v>
      </c>
      <c r="G38" s="39"/>
      <c r="H38" s="23" t="str">
        <f aca="true" t="shared" si="15" ref="H38:J69">(B288)</f>
        <v>House of Meats-463</v>
      </c>
      <c r="I38" s="8">
        <f aca="true" t="shared" si="16" ref="I38:I44">(C288)</f>
        <v>10</v>
      </c>
      <c r="J38" s="28">
        <f aca="true" t="shared" si="17" ref="J38:J44">(D288)</f>
        <v>0.02</v>
      </c>
      <c r="K38" s="37">
        <f t="shared" si="4"/>
        <v>0</v>
      </c>
      <c r="L38" s="38">
        <f t="shared" si="5"/>
        <v>0</v>
      </c>
      <c r="M38" s="39"/>
      <c r="N38" s="23" t="str">
        <f t="shared" si="11"/>
        <v>Shell Gas-243</v>
      </c>
      <c r="O38" s="8">
        <f t="shared" si="11"/>
        <v>25</v>
      </c>
      <c r="P38" s="28">
        <f t="shared" si="11"/>
        <v>0.02</v>
      </c>
      <c r="Q38" s="37">
        <f t="shared" si="7"/>
        <v>0</v>
      </c>
      <c r="R38" s="38">
        <f t="shared" si="8"/>
        <v>0</v>
      </c>
      <c r="S38" s="3"/>
      <c r="T38" s="3"/>
      <c r="U38" s="3"/>
    </row>
    <row r="39" spans="1:21" ht="7.5" customHeight="1">
      <c r="A39" s="39"/>
      <c r="B39" s="23" t="str">
        <f t="shared" si="14"/>
        <v>Best Buy-125</v>
      </c>
      <c r="C39" s="8">
        <f t="shared" si="14"/>
        <v>25</v>
      </c>
      <c r="D39" s="28">
        <f t="shared" si="14"/>
        <v>0.03</v>
      </c>
      <c r="E39" s="37">
        <f t="shared" si="1"/>
        <v>0</v>
      </c>
      <c r="F39" s="38">
        <f t="shared" si="2"/>
        <v>0</v>
      </c>
      <c r="G39" s="39"/>
      <c r="H39" s="23" t="str">
        <f t="shared" si="15"/>
        <v>Hyatt Hotels-236</v>
      </c>
      <c r="I39" s="8">
        <f t="shared" si="16"/>
        <v>25</v>
      </c>
      <c r="J39" s="28">
        <f t="shared" si="17"/>
        <v>0.09</v>
      </c>
      <c r="K39" s="37">
        <f t="shared" si="4"/>
        <v>0</v>
      </c>
      <c r="L39" s="38">
        <f t="shared" si="5"/>
        <v>0</v>
      </c>
      <c r="M39" s="39"/>
      <c r="N39" s="23" t="str">
        <f t="shared" si="11"/>
        <v>Shell Gas-592</v>
      </c>
      <c r="O39" s="8">
        <f t="shared" si="11"/>
        <v>50</v>
      </c>
      <c r="P39" s="28">
        <f t="shared" si="11"/>
        <v>0.02</v>
      </c>
      <c r="Q39" s="37">
        <f t="shared" si="7"/>
        <v>0</v>
      </c>
      <c r="R39" s="38">
        <f t="shared" si="8"/>
        <v>0</v>
      </c>
      <c r="S39" s="3"/>
      <c r="T39" s="3"/>
      <c r="U39" s="3"/>
    </row>
    <row r="40" spans="1:21" ht="7.5" customHeight="1">
      <c r="A40" s="39"/>
      <c r="B40" s="23" t="str">
        <f t="shared" si="14"/>
        <v>Best Buy-558</v>
      </c>
      <c r="C40" s="8">
        <f t="shared" si="14"/>
        <v>100</v>
      </c>
      <c r="D40" s="28">
        <f t="shared" si="14"/>
        <v>0.03</v>
      </c>
      <c r="E40" s="37">
        <f t="shared" si="1"/>
        <v>0</v>
      </c>
      <c r="F40" s="38">
        <f t="shared" si="2"/>
        <v>0</v>
      </c>
      <c r="G40" s="39"/>
      <c r="H40" s="23" t="str">
        <f t="shared" si="15"/>
        <v>Hyatt Hotels-670</v>
      </c>
      <c r="I40" s="8">
        <f t="shared" si="16"/>
        <v>100</v>
      </c>
      <c r="J40" s="28">
        <f t="shared" si="17"/>
        <v>0.09</v>
      </c>
      <c r="K40" s="37">
        <f t="shared" si="4"/>
        <v>0</v>
      </c>
      <c r="L40" s="38">
        <f t="shared" si="5"/>
        <v>0</v>
      </c>
      <c r="M40" s="39"/>
      <c r="N40" s="23" t="str">
        <f t="shared" si="11"/>
        <v>Shell Gas-675</v>
      </c>
      <c r="O40" s="8">
        <f t="shared" si="11"/>
        <v>100</v>
      </c>
      <c r="P40" s="28">
        <f t="shared" si="11"/>
        <v>0.02</v>
      </c>
      <c r="Q40" s="37">
        <f t="shared" si="7"/>
        <v>0</v>
      </c>
      <c r="R40" s="38">
        <f t="shared" si="8"/>
        <v>0</v>
      </c>
      <c r="S40" s="3"/>
      <c r="T40" s="3"/>
      <c r="U40" s="3"/>
    </row>
    <row r="41" spans="1:21" ht="7.5" customHeight="1">
      <c r="A41" s="39"/>
      <c r="B41" s="23" t="str">
        <f t="shared" si="14"/>
        <v>Best Buy-559</v>
      </c>
      <c r="C41" s="8">
        <f t="shared" si="14"/>
        <v>250</v>
      </c>
      <c r="D41" s="28">
        <f t="shared" si="14"/>
        <v>0.03</v>
      </c>
      <c r="E41" s="37">
        <f t="shared" si="1"/>
        <v>0</v>
      </c>
      <c r="F41" s="38">
        <f t="shared" si="2"/>
        <v>0</v>
      </c>
      <c r="G41" s="39"/>
      <c r="H41" s="23" t="str">
        <f t="shared" si="15"/>
        <v>Hy-Vee Super-638</v>
      </c>
      <c r="I41" s="8">
        <f t="shared" si="16"/>
        <v>25</v>
      </c>
      <c r="J41" s="28">
        <f t="shared" si="17"/>
        <v>0.02</v>
      </c>
      <c r="K41" s="37">
        <f t="shared" si="4"/>
        <v>0</v>
      </c>
      <c r="L41" s="38">
        <f t="shared" si="5"/>
        <v>0</v>
      </c>
      <c r="M41" s="39"/>
      <c r="N41" s="23" t="str">
        <f t="shared" si="11"/>
        <v>Shoe Carnival-425</v>
      </c>
      <c r="O41" s="8">
        <f t="shared" si="11"/>
        <v>25</v>
      </c>
      <c r="P41" s="28">
        <f t="shared" si="11"/>
        <v>0.05</v>
      </c>
      <c r="Q41" s="37">
        <f t="shared" si="7"/>
        <v>0</v>
      </c>
      <c r="R41" s="38">
        <f t="shared" si="8"/>
        <v>0</v>
      </c>
      <c r="S41" s="3"/>
      <c r="T41" s="3"/>
      <c r="U41" s="3"/>
    </row>
    <row r="42" spans="1:21" ht="7.5" customHeight="1">
      <c r="A42" s="39"/>
      <c r="B42" s="23" t="str">
        <f t="shared" si="14"/>
        <v>Best Buy-622</v>
      </c>
      <c r="C42" s="8">
        <f t="shared" si="14"/>
        <v>500</v>
      </c>
      <c r="D42" s="28">
        <f t="shared" si="14"/>
        <v>0.03</v>
      </c>
      <c r="E42" s="37">
        <f t="shared" si="1"/>
        <v>0</v>
      </c>
      <c r="F42" s="38">
        <f t="shared" si="2"/>
        <v>0</v>
      </c>
      <c r="G42" s="39"/>
      <c r="H42" s="23" t="str">
        <f t="shared" si="15"/>
        <v>Hy-Vee Super-639</v>
      </c>
      <c r="I42" s="8">
        <f t="shared" si="16"/>
        <v>100</v>
      </c>
      <c r="J42" s="28">
        <f t="shared" si="17"/>
        <v>0.02</v>
      </c>
      <c r="K42" s="37">
        <f t="shared" si="4"/>
        <v>0</v>
      </c>
      <c r="L42" s="38">
        <f t="shared" si="5"/>
        <v>0</v>
      </c>
      <c r="M42" s="39"/>
      <c r="N42" s="23" t="str">
        <f t="shared" si="11"/>
        <v>Shoprite-679</v>
      </c>
      <c r="O42" s="8">
        <f t="shared" si="11"/>
        <v>25</v>
      </c>
      <c r="P42" s="28">
        <f t="shared" si="11"/>
        <v>0.04</v>
      </c>
      <c r="Q42" s="37">
        <f t="shared" si="7"/>
        <v>0</v>
      </c>
      <c r="R42" s="38">
        <f t="shared" si="8"/>
        <v>0</v>
      </c>
      <c r="S42" s="3"/>
      <c r="T42" s="3"/>
      <c r="U42" s="3"/>
    </row>
    <row r="43" spans="1:21" ht="7.5" customHeight="1">
      <c r="A43" s="39"/>
      <c r="B43" s="23" t="str">
        <f t="shared" si="14"/>
        <v>Biaggi's-450</v>
      </c>
      <c r="C43" s="8">
        <f t="shared" si="14"/>
        <v>25</v>
      </c>
      <c r="D43" s="28">
        <f t="shared" si="14"/>
        <v>0.07</v>
      </c>
      <c r="E43" s="37">
        <f t="shared" si="1"/>
        <v>0</v>
      </c>
      <c r="F43" s="38">
        <f t="shared" si="2"/>
        <v>0</v>
      </c>
      <c r="G43" s="39"/>
      <c r="H43" s="23" t="str">
        <f t="shared" si="15"/>
        <v>Ideal Hot Dogs-411</v>
      </c>
      <c r="I43" s="8">
        <f t="shared" si="16"/>
        <v>5</v>
      </c>
      <c r="J43" s="28">
        <f t="shared" si="17"/>
        <v>0.08</v>
      </c>
      <c r="K43" s="37">
        <f t="shared" si="4"/>
        <v>0</v>
      </c>
      <c r="L43" s="38">
        <f t="shared" si="5"/>
        <v>0</v>
      </c>
      <c r="M43" s="39"/>
      <c r="N43" s="23" t="str">
        <f t="shared" si="11"/>
        <v>Shoprite-680</v>
      </c>
      <c r="O43" s="8">
        <f t="shared" si="11"/>
        <v>100</v>
      </c>
      <c r="P43" s="28">
        <f t="shared" si="11"/>
        <v>0.04</v>
      </c>
      <c r="Q43" s="37">
        <f t="shared" si="7"/>
        <v>0</v>
      </c>
      <c r="R43" s="38">
        <f t="shared" si="8"/>
        <v>0</v>
      </c>
      <c r="S43" s="3"/>
      <c r="T43" s="3"/>
      <c r="U43" s="3"/>
    </row>
    <row r="44" spans="1:21" ht="7.5" customHeight="1">
      <c r="A44" s="39"/>
      <c r="B44" s="23" t="str">
        <f t="shared" si="14"/>
        <v>Biggby's-376</v>
      </c>
      <c r="C44" s="8">
        <f t="shared" si="14"/>
        <v>10</v>
      </c>
      <c r="D44" s="28">
        <f t="shared" si="14"/>
        <v>0.1</v>
      </c>
      <c r="E44" s="37">
        <f t="shared" si="1"/>
        <v>0</v>
      </c>
      <c r="F44" s="38">
        <f t="shared" si="2"/>
        <v>0</v>
      </c>
      <c r="G44" s="39"/>
      <c r="H44" s="23" t="str">
        <f t="shared" si="15"/>
        <v>iHop-606</v>
      </c>
      <c r="I44" s="8">
        <f t="shared" si="16"/>
        <v>25</v>
      </c>
      <c r="J44" s="28">
        <f t="shared" si="17"/>
        <v>0.08</v>
      </c>
      <c r="K44" s="37">
        <f t="shared" si="4"/>
        <v>0</v>
      </c>
      <c r="L44" s="38">
        <f t="shared" si="5"/>
        <v>0</v>
      </c>
      <c r="M44" s="39"/>
      <c r="N44" s="23" t="str">
        <f t="shared" si="11"/>
        <v>Shutterfly-525</v>
      </c>
      <c r="O44" s="8">
        <f t="shared" si="11"/>
        <v>25</v>
      </c>
      <c r="P44" s="28">
        <f t="shared" si="11"/>
        <v>0.09</v>
      </c>
      <c r="Q44" s="37">
        <f t="shared" si="7"/>
        <v>0</v>
      </c>
      <c r="R44" s="38">
        <f t="shared" si="8"/>
        <v>0</v>
      </c>
      <c r="S44" s="7"/>
      <c r="T44" s="3"/>
      <c r="U44" s="3"/>
    </row>
    <row r="45" spans="1:21" ht="7.5" customHeight="1">
      <c r="A45" s="39"/>
      <c r="B45" s="23" t="str">
        <f t="shared" si="14"/>
        <v>Black Pearl-642</v>
      </c>
      <c r="C45" s="8">
        <f t="shared" si="14"/>
        <v>10</v>
      </c>
      <c r="D45" s="28">
        <f t="shared" si="14"/>
        <v>0.15</v>
      </c>
      <c r="E45" s="37">
        <f t="shared" si="1"/>
        <v>0</v>
      </c>
      <c r="F45" s="38">
        <f t="shared" si="2"/>
        <v>0</v>
      </c>
      <c r="G45" s="39"/>
      <c r="H45" s="23" t="str">
        <f t="shared" si="15"/>
        <v>Ireland's Embroidery-565</v>
      </c>
      <c r="I45" s="8">
        <f>(C295)</f>
        <v>10</v>
      </c>
      <c r="J45" s="28">
        <f>(D295)</f>
        <v>0.03</v>
      </c>
      <c r="K45" s="37">
        <f t="shared" si="4"/>
        <v>0</v>
      </c>
      <c r="L45" s="38">
        <f t="shared" si="5"/>
        <v>0</v>
      </c>
      <c r="M45" s="39"/>
      <c r="N45" s="23" t="str">
        <f t="shared" si="11"/>
        <v>Sidelines-461</v>
      </c>
      <c r="O45" s="8">
        <f t="shared" si="11"/>
        <v>25</v>
      </c>
      <c r="P45" s="28">
        <f t="shared" si="11"/>
        <v>0.12</v>
      </c>
      <c r="Q45" s="37">
        <f t="shared" si="7"/>
        <v>0</v>
      </c>
      <c r="R45" s="38">
        <f t="shared" si="8"/>
        <v>0</v>
      </c>
      <c r="S45" s="7"/>
      <c r="T45" s="3"/>
      <c r="U45" s="3"/>
    </row>
    <row r="46" spans="1:21" ht="7.5" customHeight="1">
      <c r="A46" s="39"/>
      <c r="B46" s="23" t="str">
        <f t="shared" si="14"/>
        <v>Bluflame-509</v>
      </c>
      <c r="C46" s="8">
        <f t="shared" si="14"/>
        <v>10</v>
      </c>
      <c r="D46" s="28">
        <f t="shared" si="14"/>
        <v>0.02</v>
      </c>
      <c r="E46" s="37">
        <f t="shared" si="1"/>
        <v>0</v>
      </c>
      <c r="F46" s="38">
        <f t="shared" si="2"/>
        <v>0</v>
      </c>
      <c r="G46" s="39"/>
      <c r="H46" s="23" t="str">
        <f t="shared" si="15"/>
        <v>iTunes-502</v>
      </c>
      <c r="I46" s="8">
        <f>(C296)</f>
        <v>15</v>
      </c>
      <c r="J46" s="28">
        <f>(D296)</f>
        <v>0.05</v>
      </c>
      <c r="K46" s="37">
        <f t="shared" si="4"/>
        <v>0</v>
      </c>
      <c r="L46" s="38">
        <f t="shared" si="5"/>
        <v>0</v>
      </c>
      <c r="M46" s="39"/>
      <c r="N46" s="23" t="str">
        <f t="shared" si="11"/>
        <v>Smokey Bones-660</v>
      </c>
      <c r="O46" s="8">
        <f t="shared" si="11"/>
        <v>25</v>
      </c>
      <c r="P46" s="28">
        <f t="shared" si="11"/>
        <v>0.07</v>
      </c>
      <c r="Q46" s="37">
        <f t="shared" si="7"/>
        <v>0</v>
      </c>
      <c r="R46" s="38">
        <f t="shared" si="8"/>
        <v>0</v>
      </c>
      <c r="S46" s="3"/>
      <c r="T46" s="3"/>
      <c r="U46" s="3"/>
    </row>
    <row r="47" spans="1:21" ht="7.5" customHeight="1">
      <c r="A47" s="39"/>
      <c r="B47" s="23" t="str">
        <f t="shared" si="14"/>
        <v>Bluflame-510</v>
      </c>
      <c r="C47" s="8">
        <f t="shared" si="14"/>
        <v>100</v>
      </c>
      <c r="D47" s="28">
        <f t="shared" si="14"/>
        <v>0.02</v>
      </c>
      <c r="E47" s="37">
        <f t="shared" si="1"/>
        <v>0</v>
      </c>
      <c r="F47" s="38">
        <f t="shared" si="2"/>
        <v>0</v>
      </c>
      <c r="G47" s="39"/>
      <c r="H47" s="23" t="str">
        <f t="shared" si="15"/>
        <v>iTunes-744</v>
      </c>
      <c r="I47" s="8">
        <f>(C297)</f>
        <v>25</v>
      </c>
      <c r="J47" s="28">
        <f>(D297)</f>
        <v>0.05</v>
      </c>
      <c r="K47" s="37">
        <f t="shared" si="4"/>
        <v>0</v>
      </c>
      <c r="L47" s="38">
        <f t="shared" si="5"/>
        <v>0</v>
      </c>
      <c r="M47" s="39"/>
      <c r="N47" s="23" t="str">
        <f t="shared" si="11"/>
        <v>Sofo's-389</v>
      </c>
      <c r="O47" s="8">
        <f t="shared" si="11"/>
        <v>10</v>
      </c>
      <c r="P47" s="28">
        <f t="shared" si="11"/>
        <v>0.08</v>
      </c>
      <c r="Q47" s="37">
        <f t="shared" si="7"/>
        <v>0</v>
      </c>
      <c r="R47" s="38">
        <f t="shared" si="8"/>
        <v>0</v>
      </c>
      <c r="S47" s="3"/>
      <c r="T47" s="3"/>
      <c r="U47" s="3"/>
    </row>
    <row r="48" spans="1:21" ht="7.5" customHeight="1">
      <c r="A48" s="39"/>
      <c r="B48" s="23" t="str">
        <f t="shared" si="14"/>
        <v>Bob Evans-289</v>
      </c>
      <c r="C48" s="8">
        <f t="shared" si="14"/>
        <v>10</v>
      </c>
      <c r="D48" s="28">
        <f t="shared" si="14"/>
        <v>0.1</v>
      </c>
      <c r="E48" s="37">
        <f t="shared" si="1"/>
        <v>0</v>
      </c>
      <c r="F48" s="38">
        <f t="shared" si="2"/>
        <v>0</v>
      </c>
      <c r="G48" s="39"/>
      <c r="H48" s="23" t="str">
        <f t="shared" si="15"/>
        <v>iTunes-748</v>
      </c>
      <c r="I48" s="8">
        <f t="shared" si="15"/>
        <v>50</v>
      </c>
      <c r="J48" s="28">
        <f t="shared" si="15"/>
        <v>0.05</v>
      </c>
      <c r="K48" s="37">
        <f t="shared" si="4"/>
        <v>0</v>
      </c>
      <c r="L48" s="38">
        <f t="shared" si="5"/>
        <v>0</v>
      </c>
      <c r="M48" s="39"/>
      <c r="N48" s="23" t="str">
        <f t="shared" si="11"/>
        <v>Sonic-628</v>
      </c>
      <c r="O48" s="8">
        <f t="shared" si="11"/>
        <v>10</v>
      </c>
      <c r="P48" s="28">
        <f t="shared" si="11"/>
        <v>0.05</v>
      </c>
      <c r="Q48" s="37">
        <f t="shared" si="7"/>
        <v>0</v>
      </c>
      <c r="R48" s="38">
        <f t="shared" si="8"/>
        <v>0</v>
      </c>
      <c r="S48" s="3"/>
      <c r="T48" s="3"/>
      <c r="U48" s="3"/>
    </row>
    <row r="49" spans="1:21" ht="7.5" customHeight="1">
      <c r="A49" s="39"/>
      <c r="B49" s="23" t="str">
        <f t="shared" si="14"/>
        <v>Bob Evans-686</v>
      </c>
      <c r="C49" s="8">
        <f t="shared" si="14"/>
        <v>25</v>
      </c>
      <c r="D49" s="28">
        <f t="shared" si="14"/>
        <v>0.1</v>
      </c>
      <c r="E49" s="37">
        <f t="shared" si="1"/>
        <v>0</v>
      </c>
      <c r="F49" s="38">
        <f t="shared" si="2"/>
        <v>0</v>
      </c>
      <c r="G49" s="39"/>
      <c r="H49" s="23" t="str">
        <f t="shared" si="15"/>
        <v>iTunes-749</v>
      </c>
      <c r="I49" s="8">
        <f t="shared" si="15"/>
        <v>100</v>
      </c>
      <c r="J49" s="28">
        <f t="shared" si="15"/>
        <v>0.05</v>
      </c>
      <c r="K49" s="37">
        <f t="shared" si="4"/>
        <v>0</v>
      </c>
      <c r="L49" s="38">
        <f t="shared" si="5"/>
        <v>0</v>
      </c>
      <c r="M49" s="39"/>
      <c r="N49" s="23" t="str">
        <f t="shared" si="11"/>
        <v>South Toledo Golf Green's fee-366</v>
      </c>
      <c r="O49" s="8">
        <f t="shared" si="11"/>
        <v>25</v>
      </c>
      <c r="P49" s="28">
        <f t="shared" si="11"/>
        <v>0.2</v>
      </c>
      <c r="Q49" s="37">
        <f t="shared" si="7"/>
        <v>0</v>
      </c>
      <c r="R49" s="38">
        <f t="shared" si="8"/>
        <v>0</v>
      </c>
      <c r="S49" s="3"/>
      <c r="T49" s="3"/>
      <c r="U49" s="3"/>
    </row>
    <row r="50" spans="1:21" ht="7.5" customHeight="1">
      <c r="A50" s="39"/>
      <c r="B50" s="23" t="str">
        <f t="shared" si="14"/>
        <v>BooksAMillion-503</v>
      </c>
      <c r="C50" s="8">
        <f t="shared" si="14"/>
        <v>20</v>
      </c>
      <c r="D50" s="28">
        <f t="shared" si="14"/>
        <v>0.06</v>
      </c>
      <c r="E50" s="37">
        <f t="shared" si="1"/>
        <v>0</v>
      </c>
      <c r="F50" s="38">
        <f t="shared" si="2"/>
        <v>0</v>
      </c>
      <c r="G50" s="39"/>
      <c r="H50" s="23" t="str">
        <f t="shared" si="15"/>
        <v>J Alexander's-725</v>
      </c>
      <c r="I50" s="8">
        <f t="shared" si="15"/>
        <v>25</v>
      </c>
      <c r="J50" s="28">
        <f t="shared" si="15"/>
        <v>0.01</v>
      </c>
      <c r="K50" s="37">
        <f t="shared" si="4"/>
        <v>0</v>
      </c>
      <c r="L50" s="38">
        <f t="shared" si="5"/>
        <v>0</v>
      </c>
      <c r="M50" s="39"/>
      <c r="N50" s="23" t="str">
        <f t="shared" si="11"/>
        <v>Southwest Airlines-734</v>
      </c>
      <c r="O50" s="8">
        <f t="shared" si="11"/>
        <v>500</v>
      </c>
      <c r="P50" s="28">
        <f t="shared" si="11"/>
        <v>0.05</v>
      </c>
      <c r="Q50" s="37">
        <f t="shared" si="7"/>
        <v>0</v>
      </c>
      <c r="R50" s="38">
        <f t="shared" si="8"/>
        <v>0</v>
      </c>
      <c r="S50" s="3"/>
      <c r="T50" s="3"/>
      <c r="U50" s="3"/>
    </row>
    <row r="51" spans="1:21" ht="7.5" customHeight="1">
      <c r="A51" s="39"/>
      <c r="B51" s="23" t="str">
        <f t="shared" si="14"/>
        <v>Boric's-424</v>
      </c>
      <c r="C51" s="8">
        <f t="shared" si="14"/>
        <v>20</v>
      </c>
      <c r="D51" s="28">
        <f t="shared" si="14"/>
        <v>0.08</v>
      </c>
      <c r="E51" s="37">
        <f t="shared" si="1"/>
        <v>0</v>
      </c>
      <c r="F51" s="38">
        <f t="shared" si="2"/>
        <v>0</v>
      </c>
      <c r="G51" s="39"/>
      <c r="H51" s="23" t="str">
        <f t="shared" si="15"/>
        <v>J. Crew-718</v>
      </c>
      <c r="I51" s="8">
        <f t="shared" si="15"/>
        <v>25</v>
      </c>
      <c r="J51" s="28">
        <f t="shared" si="15"/>
        <v>0.08</v>
      </c>
      <c r="K51" s="37">
        <f t="shared" si="4"/>
        <v>0</v>
      </c>
      <c r="L51" s="38">
        <f t="shared" si="5"/>
        <v>0</v>
      </c>
      <c r="M51" s="39"/>
      <c r="N51" s="23" t="str">
        <f t="shared" si="11"/>
        <v>Spa &amp; Wellness-668</v>
      </c>
      <c r="O51" s="8">
        <f t="shared" si="11"/>
        <v>25</v>
      </c>
      <c r="P51" s="28">
        <f t="shared" si="11"/>
        <v>0.12</v>
      </c>
      <c r="Q51" s="37">
        <f t="shared" si="7"/>
        <v>0</v>
      </c>
      <c r="R51" s="38">
        <f t="shared" si="8"/>
        <v>0</v>
      </c>
      <c r="S51" s="3"/>
      <c r="T51" s="3"/>
      <c r="U51" s="3"/>
    </row>
    <row r="52" spans="1:21" ht="7.5" customHeight="1">
      <c r="A52" s="39"/>
      <c r="B52" s="23" t="str">
        <f t="shared" si="14"/>
        <v>Boston Market-383</v>
      </c>
      <c r="C52" s="8">
        <f t="shared" si="14"/>
        <v>10</v>
      </c>
      <c r="D52" s="28">
        <f t="shared" si="14"/>
        <v>0.12</v>
      </c>
      <c r="E52" s="37">
        <f t="shared" si="1"/>
        <v>0</v>
      </c>
      <c r="F52" s="38">
        <f t="shared" si="2"/>
        <v>0</v>
      </c>
      <c r="G52" s="39"/>
      <c r="H52" s="23" t="str">
        <f t="shared" si="15"/>
        <v>J C Penney-328</v>
      </c>
      <c r="I52" s="8">
        <f t="shared" si="15"/>
        <v>25</v>
      </c>
      <c r="J52" s="28">
        <f t="shared" si="15"/>
        <v>0.02</v>
      </c>
      <c r="K52" s="37">
        <f t="shared" si="4"/>
        <v>0</v>
      </c>
      <c r="L52" s="38">
        <f t="shared" si="5"/>
        <v>0</v>
      </c>
      <c r="M52" s="39"/>
      <c r="N52" s="23" t="str">
        <f t="shared" si="11"/>
        <v>Spa &amp; Wellness-669</v>
      </c>
      <c r="O52" s="8">
        <f t="shared" si="11"/>
        <v>100</v>
      </c>
      <c r="P52" s="28">
        <f t="shared" si="11"/>
        <v>0.12</v>
      </c>
      <c r="Q52" s="37">
        <f t="shared" si="7"/>
        <v>0</v>
      </c>
      <c r="R52" s="38">
        <f t="shared" si="8"/>
        <v>0</v>
      </c>
      <c r="S52" s="3"/>
      <c r="T52" s="3"/>
      <c r="U52" s="3"/>
    </row>
    <row r="53" spans="1:21" ht="7.5" customHeight="1">
      <c r="A53" s="39"/>
      <c r="B53" s="23" t="str">
        <f aca="true" t="shared" si="18" ref="B53:D68">B179</f>
        <v>BP Gas-472</v>
      </c>
      <c r="C53" s="8">
        <f t="shared" si="18"/>
        <v>50</v>
      </c>
      <c r="D53" s="28">
        <f t="shared" si="18"/>
        <v>0.02</v>
      </c>
      <c r="E53" s="37">
        <f t="shared" si="1"/>
        <v>0</v>
      </c>
      <c r="F53" s="38">
        <f t="shared" si="2"/>
        <v>0</v>
      </c>
      <c r="G53" s="39"/>
      <c r="H53" s="23" t="str">
        <f t="shared" si="15"/>
        <v>J C Penney-329</v>
      </c>
      <c r="I53" s="8">
        <f t="shared" si="15"/>
        <v>100</v>
      </c>
      <c r="J53" s="28">
        <f t="shared" si="15"/>
        <v>0.02</v>
      </c>
      <c r="K53" s="37">
        <f t="shared" si="4"/>
        <v>0</v>
      </c>
      <c r="L53" s="38">
        <f t="shared" si="5"/>
        <v>0</v>
      </c>
      <c r="M53" s="39"/>
      <c r="N53" s="23" t="str">
        <f t="shared" si="11"/>
        <v>Spaghetti Warehouse-426</v>
      </c>
      <c r="O53" s="8">
        <f t="shared" si="11"/>
        <v>25</v>
      </c>
      <c r="P53" s="28">
        <f t="shared" si="11"/>
        <v>0.18</v>
      </c>
      <c r="Q53" s="37">
        <f t="shared" si="7"/>
        <v>0</v>
      </c>
      <c r="R53" s="38">
        <f t="shared" si="8"/>
        <v>0</v>
      </c>
      <c r="S53" s="3"/>
      <c r="T53" s="3"/>
      <c r="U53" s="3"/>
    </row>
    <row r="54" spans="1:21" ht="7.5" customHeight="1">
      <c r="A54" s="39"/>
      <c r="B54" s="23" t="str">
        <f t="shared" si="18"/>
        <v>Bravo's-460</v>
      </c>
      <c r="C54" s="8">
        <f t="shared" si="18"/>
        <v>20</v>
      </c>
      <c r="D54" s="28">
        <f t="shared" si="18"/>
        <v>0.12</v>
      </c>
      <c r="E54" s="37">
        <f t="shared" si="1"/>
        <v>0</v>
      </c>
      <c r="F54" s="38">
        <f t="shared" si="2"/>
        <v>0</v>
      </c>
      <c r="G54" s="39"/>
      <c r="H54" s="23" t="str">
        <f t="shared" si="15"/>
        <v>Jing Chuan-504</v>
      </c>
      <c r="I54" s="8">
        <f t="shared" si="15"/>
        <v>20</v>
      </c>
      <c r="J54" s="28">
        <f t="shared" si="15"/>
        <v>0.08</v>
      </c>
      <c r="K54" s="37">
        <f t="shared" si="4"/>
        <v>0</v>
      </c>
      <c r="L54" s="38">
        <f t="shared" si="5"/>
        <v>0</v>
      </c>
      <c r="M54" s="39"/>
      <c r="N54" s="23" t="str">
        <f aca="true" t="shared" si="19" ref="N54:P85">B428</f>
        <v>Speedway-326</v>
      </c>
      <c r="O54" s="8">
        <f t="shared" si="19"/>
        <v>10</v>
      </c>
      <c r="P54" s="28">
        <f t="shared" si="19"/>
        <v>0.04</v>
      </c>
      <c r="Q54" s="37">
        <f t="shared" si="7"/>
        <v>0</v>
      </c>
      <c r="R54" s="38">
        <f t="shared" si="8"/>
        <v>0</v>
      </c>
      <c r="S54" s="3"/>
      <c r="T54" s="3"/>
      <c r="U54" s="3"/>
    </row>
    <row r="55" spans="1:21" ht="7.5" customHeight="1">
      <c r="A55" s="39"/>
      <c r="B55" s="23" t="str">
        <f t="shared" si="18"/>
        <v>Brieschke's Bakery-590</v>
      </c>
      <c r="C55" s="8">
        <f t="shared" si="18"/>
        <v>10</v>
      </c>
      <c r="D55" s="28">
        <f t="shared" si="18"/>
        <v>0.08</v>
      </c>
      <c r="E55" s="37">
        <f t="shared" si="1"/>
        <v>0</v>
      </c>
      <c r="F55" s="38">
        <f t="shared" si="2"/>
        <v>0</v>
      </c>
      <c r="G55" s="39"/>
      <c r="H55" s="23" t="str">
        <f t="shared" si="15"/>
        <v>Joanne Fabrics-315</v>
      </c>
      <c r="I55" s="8">
        <f t="shared" si="15"/>
        <v>25</v>
      </c>
      <c r="J55" s="28">
        <f t="shared" si="15"/>
        <v>0.04</v>
      </c>
      <c r="K55" s="37">
        <f t="shared" si="4"/>
        <v>0</v>
      </c>
      <c r="L55" s="38">
        <f t="shared" si="5"/>
        <v>0</v>
      </c>
      <c r="M55" s="39"/>
      <c r="N55" s="23" t="str">
        <f t="shared" si="19"/>
        <v>Speedway-453</v>
      </c>
      <c r="O55" s="8">
        <f t="shared" si="19"/>
        <v>25</v>
      </c>
      <c r="P55" s="28">
        <f t="shared" si="19"/>
        <v>0.04</v>
      </c>
      <c r="Q55" s="37">
        <f t="shared" si="7"/>
        <v>0</v>
      </c>
      <c r="R55" s="38">
        <f t="shared" si="8"/>
        <v>0</v>
      </c>
      <c r="S55" s="3"/>
      <c r="T55" s="3"/>
      <c r="U55" s="3"/>
    </row>
    <row r="56" spans="1:21" ht="7.5" customHeight="1">
      <c r="A56" s="39"/>
      <c r="B56" s="23" t="str">
        <f t="shared" si="18"/>
        <v>Brooks Brothers-777</v>
      </c>
      <c r="C56" s="8">
        <f t="shared" si="18"/>
        <v>25</v>
      </c>
      <c r="D56" s="28">
        <f t="shared" si="18"/>
        <v>0.08</v>
      </c>
      <c r="E56" s="37">
        <f t="shared" si="1"/>
        <v>0</v>
      </c>
      <c r="F56" s="38">
        <f t="shared" si="2"/>
        <v>0</v>
      </c>
      <c r="G56" s="39"/>
      <c r="H56" s="23" t="str">
        <f t="shared" si="15"/>
        <v>Kent. Fried Chicken-40</v>
      </c>
      <c r="I56" s="8">
        <f t="shared" si="15"/>
        <v>5</v>
      </c>
      <c r="J56" s="28">
        <f t="shared" si="15"/>
        <v>0.08</v>
      </c>
      <c r="K56" s="37">
        <f t="shared" si="4"/>
        <v>0</v>
      </c>
      <c r="L56" s="38">
        <f t="shared" si="5"/>
        <v>0</v>
      </c>
      <c r="M56" s="39"/>
      <c r="N56" s="23" t="str">
        <f t="shared" si="19"/>
        <v>Speedway-368</v>
      </c>
      <c r="O56" s="8">
        <f t="shared" si="19"/>
        <v>50</v>
      </c>
      <c r="P56" s="28">
        <f t="shared" si="19"/>
        <v>0.04</v>
      </c>
      <c r="Q56" s="37">
        <f t="shared" si="7"/>
        <v>0</v>
      </c>
      <c r="R56" s="38">
        <f t="shared" si="8"/>
        <v>0</v>
      </c>
      <c r="S56" s="3"/>
      <c r="T56" s="3"/>
      <c r="U56" s="3"/>
    </row>
    <row r="57" spans="1:21" ht="7.5" customHeight="1">
      <c r="A57" s="39"/>
      <c r="B57" s="23" t="str">
        <f t="shared" si="18"/>
        <v>Buca di Beppo-671</v>
      </c>
      <c r="C57" s="8">
        <f t="shared" si="18"/>
        <v>25</v>
      </c>
      <c r="D57" s="28">
        <f t="shared" si="18"/>
        <v>0.02</v>
      </c>
      <c r="E57" s="37">
        <f t="shared" si="1"/>
        <v>0</v>
      </c>
      <c r="F57" s="38">
        <f t="shared" si="2"/>
        <v>0</v>
      </c>
      <c r="G57" s="39"/>
      <c r="H57" s="23" t="str">
        <f t="shared" si="15"/>
        <v>Kohl's-331</v>
      </c>
      <c r="I57" s="8">
        <f t="shared" si="15"/>
        <v>25</v>
      </c>
      <c r="J57" s="28">
        <f t="shared" si="15"/>
        <v>0.04</v>
      </c>
      <c r="K57" s="37">
        <f t="shared" si="4"/>
        <v>0</v>
      </c>
      <c r="L57" s="38">
        <f t="shared" si="5"/>
        <v>0</v>
      </c>
      <c r="M57" s="39"/>
      <c r="N57" s="23" t="str">
        <f t="shared" si="19"/>
        <v>Speedway-419</v>
      </c>
      <c r="O57" s="8">
        <f t="shared" si="19"/>
        <v>100</v>
      </c>
      <c r="P57" s="28">
        <f t="shared" si="19"/>
        <v>0.04</v>
      </c>
      <c r="Q57" s="37">
        <f t="shared" si="7"/>
        <v>0</v>
      </c>
      <c r="R57" s="38">
        <f t="shared" si="8"/>
        <v>0</v>
      </c>
      <c r="S57" s="3"/>
      <c r="T57" s="3"/>
      <c r="U57" s="3"/>
    </row>
    <row r="58" spans="1:21" ht="7.5" customHeight="1">
      <c r="A58" s="39"/>
      <c r="B58" s="23" t="str">
        <f t="shared" si="18"/>
        <v>Build-A-Bear-470</v>
      </c>
      <c r="C58" s="8">
        <f t="shared" si="18"/>
        <v>25</v>
      </c>
      <c r="D58" s="28">
        <f t="shared" si="18"/>
        <v>0.08</v>
      </c>
      <c r="E58" s="37">
        <f t="shared" si="1"/>
        <v>0</v>
      </c>
      <c r="F58" s="38">
        <f t="shared" si="2"/>
        <v>0</v>
      </c>
      <c r="G58" s="39"/>
      <c r="H58" s="23" t="str">
        <f t="shared" si="15"/>
        <v>Kohl's-489</v>
      </c>
      <c r="I58" s="8">
        <f t="shared" si="15"/>
        <v>100</v>
      </c>
      <c r="J58" s="28">
        <f t="shared" si="15"/>
        <v>0.04</v>
      </c>
      <c r="K58" s="37">
        <f t="shared" si="4"/>
        <v>0</v>
      </c>
      <c r="L58" s="38">
        <f t="shared" si="5"/>
        <v>0</v>
      </c>
      <c r="M58" s="39"/>
      <c r="N58" s="23" t="str">
        <f t="shared" si="19"/>
        <v>Speedway Food Court-664</v>
      </c>
      <c r="O58" s="8">
        <f t="shared" si="19"/>
        <v>20</v>
      </c>
      <c r="P58" s="28">
        <f t="shared" si="19"/>
        <v>0.07</v>
      </c>
      <c r="Q58" s="37">
        <f t="shared" si="7"/>
        <v>0</v>
      </c>
      <c r="R58" s="38">
        <f t="shared" si="8"/>
        <v>0</v>
      </c>
      <c r="S58" s="3"/>
      <c r="T58" s="3"/>
      <c r="U58" s="3"/>
    </row>
    <row r="59" spans="1:21" ht="7.5" customHeight="1">
      <c r="A59" s="39"/>
      <c r="B59" s="23" t="str">
        <f t="shared" si="18"/>
        <v>Burger Bar 419-741</v>
      </c>
      <c r="C59" s="8">
        <f t="shared" si="18"/>
        <v>25</v>
      </c>
      <c r="D59" s="28">
        <f t="shared" si="18"/>
        <v>0.11</v>
      </c>
      <c r="E59" s="37">
        <f t="shared" si="1"/>
        <v>0</v>
      </c>
      <c r="F59" s="38">
        <f t="shared" si="2"/>
        <v>0</v>
      </c>
      <c r="G59" s="39"/>
      <c r="H59" s="23" t="str">
        <f t="shared" si="15"/>
        <v>Kroger-485</v>
      </c>
      <c r="I59" s="8">
        <f t="shared" si="15"/>
        <v>25</v>
      </c>
      <c r="J59" s="28">
        <f t="shared" si="15"/>
        <v>0.02</v>
      </c>
      <c r="K59" s="37">
        <f t="shared" si="4"/>
        <v>0</v>
      </c>
      <c r="L59" s="38">
        <f t="shared" si="5"/>
        <v>0</v>
      </c>
      <c r="M59" s="39"/>
      <c r="N59" s="23" t="str">
        <f t="shared" si="19"/>
        <v>Sports Authority-717</v>
      </c>
      <c r="O59" s="8">
        <f t="shared" si="19"/>
        <v>25</v>
      </c>
      <c r="P59" s="28">
        <f t="shared" si="19"/>
        <v>0.08</v>
      </c>
      <c r="Q59" s="37">
        <f t="shared" si="7"/>
        <v>0</v>
      </c>
      <c r="R59" s="38">
        <f t="shared" si="8"/>
        <v>0</v>
      </c>
      <c r="S59" s="3"/>
      <c r="T59" s="3"/>
      <c r="U59" s="3"/>
    </row>
    <row r="60" spans="1:21" ht="7.5" customHeight="1">
      <c r="A60" s="39"/>
      <c r="B60" s="23" t="str">
        <f t="shared" si="18"/>
        <v>Burger King-12</v>
      </c>
      <c r="C60" s="8">
        <f t="shared" si="18"/>
        <v>10</v>
      </c>
      <c r="D60" s="28">
        <f t="shared" si="18"/>
        <v>0.04</v>
      </c>
      <c r="E60" s="37">
        <f t="shared" si="1"/>
        <v>0</v>
      </c>
      <c r="F60" s="38">
        <f t="shared" si="2"/>
        <v>0</v>
      </c>
      <c r="G60" s="39"/>
      <c r="H60" s="23" t="str">
        <f t="shared" si="15"/>
        <v>Kroger-486</v>
      </c>
      <c r="I60" s="8">
        <f t="shared" si="15"/>
        <v>100</v>
      </c>
      <c r="J60" s="28">
        <f t="shared" si="15"/>
        <v>0.02</v>
      </c>
      <c r="K60" s="37">
        <f t="shared" si="4"/>
        <v>0</v>
      </c>
      <c r="L60" s="38">
        <f t="shared" si="5"/>
        <v>0</v>
      </c>
      <c r="M60" s="39"/>
      <c r="N60" s="23" t="str">
        <f t="shared" si="19"/>
        <v>Staples-604</v>
      </c>
      <c r="O60" s="8">
        <f t="shared" si="19"/>
        <v>25</v>
      </c>
      <c r="P60" s="28">
        <f t="shared" si="19"/>
        <v>0.05</v>
      </c>
      <c r="Q60" s="37">
        <f t="shared" si="7"/>
        <v>0</v>
      </c>
      <c r="R60" s="38">
        <f t="shared" si="8"/>
        <v>0</v>
      </c>
      <c r="S60" s="3"/>
      <c r="T60" s="3"/>
      <c r="U60" s="3"/>
    </row>
    <row r="61" spans="1:21" ht="7.5" customHeight="1">
      <c r="A61" s="39"/>
      <c r="B61" s="23" t="str">
        <f t="shared" si="18"/>
        <v>Burlington Coats-657</v>
      </c>
      <c r="C61" s="8">
        <f t="shared" si="18"/>
        <v>25</v>
      </c>
      <c r="D61" s="28">
        <f t="shared" si="18"/>
        <v>0.08</v>
      </c>
      <c r="E61" s="37">
        <f t="shared" si="1"/>
        <v>0</v>
      </c>
      <c r="F61" s="38">
        <f t="shared" si="2"/>
        <v>0</v>
      </c>
      <c r="G61" s="39"/>
      <c r="H61" s="23" t="str">
        <f t="shared" si="15"/>
        <v>Lady C Clothier-530</v>
      </c>
      <c r="I61" s="8">
        <f t="shared" si="15"/>
        <v>25</v>
      </c>
      <c r="J61" s="28">
        <f t="shared" si="15"/>
        <v>0.08</v>
      </c>
      <c r="K61" s="37">
        <f t="shared" si="4"/>
        <v>0</v>
      </c>
      <c r="L61" s="38">
        <f t="shared" si="5"/>
        <v>0</v>
      </c>
      <c r="M61" s="39"/>
      <c r="N61" s="23" t="str">
        <f t="shared" si="19"/>
        <v>Starbuck's-358</v>
      </c>
      <c r="O61" s="8">
        <f t="shared" si="19"/>
        <v>5</v>
      </c>
      <c r="P61" s="28">
        <f t="shared" si="19"/>
        <v>0.07</v>
      </c>
      <c r="Q61" s="37">
        <f t="shared" si="7"/>
        <v>0</v>
      </c>
      <c r="R61" s="38">
        <f t="shared" si="8"/>
        <v>0</v>
      </c>
      <c r="S61" s="3"/>
      <c r="T61" s="3"/>
      <c r="U61" s="3"/>
    </row>
    <row r="62" spans="1:21" ht="7.5" customHeight="1">
      <c r="A62" s="39"/>
      <c r="B62" s="23" t="str">
        <f t="shared" si="18"/>
        <v>BW3's-473</v>
      </c>
      <c r="C62" s="8">
        <f t="shared" si="18"/>
        <v>20</v>
      </c>
      <c r="D62" s="28">
        <f t="shared" si="18"/>
        <v>0.08</v>
      </c>
      <c r="E62" s="37">
        <f t="shared" si="1"/>
        <v>0</v>
      </c>
      <c r="F62" s="38">
        <f t="shared" si="2"/>
        <v>0</v>
      </c>
      <c r="G62" s="39"/>
      <c r="H62" s="23" t="str">
        <f t="shared" si="15"/>
        <v>Lambertville Foodtown-629</v>
      </c>
      <c r="I62" s="8">
        <f t="shared" si="15"/>
        <v>25</v>
      </c>
      <c r="J62" s="28">
        <f t="shared" si="15"/>
        <v>0.04</v>
      </c>
      <c r="K62" s="37">
        <f t="shared" si="4"/>
        <v>0</v>
      </c>
      <c r="L62" s="38">
        <f t="shared" si="5"/>
        <v>0</v>
      </c>
      <c r="M62" s="39"/>
      <c r="N62" s="23" t="str">
        <f t="shared" si="19"/>
        <v>Starbuck's-358</v>
      </c>
      <c r="O62" s="8">
        <f t="shared" si="19"/>
        <v>10</v>
      </c>
      <c r="P62" s="28">
        <f t="shared" si="19"/>
        <v>0.07</v>
      </c>
      <c r="Q62" s="37">
        <f t="shared" si="7"/>
        <v>0</v>
      </c>
      <c r="R62" s="38">
        <f t="shared" si="8"/>
        <v>0</v>
      </c>
      <c r="S62" s="3"/>
      <c r="T62" s="3"/>
      <c r="U62" s="3"/>
    </row>
    <row r="63" spans="1:21" ht="7.5" customHeight="1">
      <c r="A63" s="39"/>
      <c r="B63" s="23" t="str">
        <f t="shared" si="18"/>
        <v>Cabela's-356</v>
      </c>
      <c r="C63" s="8">
        <f t="shared" si="18"/>
        <v>25</v>
      </c>
      <c r="D63" s="28">
        <f t="shared" si="18"/>
        <v>0.05</v>
      </c>
      <c r="E63" s="37">
        <f t="shared" si="1"/>
        <v>0</v>
      </c>
      <c r="F63" s="38">
        <f t="shared" si="2"/>
        <v>0</v>
      </c>
      <c r="G63" s="39"/>
      <c r="H63" s="23" t="str">
        <f t="shared" si="15"/>
        <v>Lambertville Foodtown-630</v>
      </c>
      <c r="I63" s="8">
        <f t="shared" si="15"/>
        <v>100</v>
      </c>
      <c r="J63" s="28">
        <f t="shared" si="15"/>
        <v>0.04</v>
      </c>
      <c r="K63" s="37">
        <f t="shared" si="4"/>
        <v>0</v>
      </c>
      <c r="L63" s="38">
        <f t="shared" si="5"/>
        <v>0</v>
      </c>
      <c r="M63" s="39"/>
      <c r="N63" s="23" t="str">
        <f t="shared" si="19"/>
        <v>Starbuck's-665</v>
      </c>
      <c r="O63" s="8">
        <f t="shared" si="19"/>
        <v>25</v>
      </c>
      <c r="P63" s="28">
        <f t="shared" si="19"/>
        <v>0.07</v>
      </c>
      <c r="Q63" s="37">
        <f t="shared" si="7"/>
        <v>0</v>
      </c>
      <c r="R63" s="38">
        <f t="shared" si="8"/>
        <v>0</v>
      </c>
      <c r="S63" s="3"/>
      <c r="T63" s="3"/>
      <c r="U63" s="3"/>
    </row>
    <row r="64" spans="1:21" ht="7.5" customHeight="1">
      <c r="A64" s="39"/>
      <c r="B64" s="23" t="str">
        <f t="shared" si="18"/>
        <v>California Pizza-704</v>
      </c>
      <c r="C64" s="8">
        <f t="shared" si="18"/>
        <v>25</v>
      </c>
      <c r="D64" s="28">
        <f t="shared" si="18"/>
        <v>0.04</v>
      </c>
      <c r="E64" s="37">
        <f t="shared" si="1"/>
        <v>0</v>
      </c>
      <c r="F64" s="38">
        <f t="shared" si="2"/>
        <v>0</v>
      </c>
      <c r="G64" s="39"/>
      <c r="H64" s="23" t="str">
        <f t="shared" si="15"/>
        <v>Land's End-409</v>
      </c>
      <c r="I64" s="8">
        <f t="shared" si="15"/>
        <v>25</v>
      </c>
      <c r="J64" s="28">
        <f t="shared" si="15"/>
        <v>0.14</v>
      </c>
      <c r="K64" s="37">
        <f t="shared" si="4"/>
        <v>0</v>
      </c>
      <c r="L64" s="38">
        <f t="shared" si="5"/>
        <v>0</v>
      </c>
      <c r="M64" s="39"/>
      <c r="N64" s="23" t="str">
        <f t="shared" si="19"/>
        <v>Steak 'n Shake-578</v>
      </c>
      <c r="O64" s="8">
        <f t="shared" si="19"/>
        <v>10</v>
      </c>
      <c r="P64" s="28">
        <f t="shared" si="19"/>
        <v>0.08</v>
      </c>
      <c r="Q64" s="37">
        <f t="shared" si="7"/>
        <v>0</v>
      </c>
      <c r="R64" s="38">
        <f t="shared" si="8"/>
        <v>0</v>
      </c>
      <c r="S64" s="3"/>
      <c r="T64" s="3"/>
      <c r="U64" s="3"/>
    </row>
    <row r="65" spans="1:21" ht="7.5" customHeight="1">
      <c r="A65" s="39"/>
      <c r="B65" s="23" t="str">
        <f t="shared" si="18"/>
        <v>Caper's Bar-536</v>
      </c>
      <c r="C65" s="8">
        <f t="shared" si="18"/>
        <v>20</v>
      </c>
      <c r="D65" s="28">
        <f t="shared" si="18"/>
        <v>0.08</v>
      </c>
      <c r="E65" s="37">
        <f t="shared" si="1"/>
        <v>0</v>
      </c>
      <c r="F65" s="38">
        <f t="shared" si="2"/>
        <v>0</v>
      </c>
      <c r="G65" s="39"/>
      <c r="H65" s="23" t="str">
        <f t="shared" si="15"/>
        <v>Land's End-569</v>
      </c>
      <c r="I65" s="8">
        <f t="shared" si="15"/>
        <v>100</v>
      </c>
      <c r="J65" s="28">
        <f t="shared" si="15"/>
        <v>0.143</v>
      </c>
      <c r="K65" s="37">
        <f t="shared" si="4"/>
        <v>0</v>
      </c>
      <c r="L65" s="38">
        <f t="shared" si="5"/>
        <v>0</v>
      </c>
      <c r="M65" s="39"/>
      <c r="N65" s="23" t="str">
        <f t="shared" si="19"/>
        <v>Steinmart-386</v>
      </c>
      <c r="O65" s="8">
        <f t="shared" si="19"/>
        <v>20</v>
      </c>
      <c r="P65" s="28">
        <f t="shared" si="19"/>
        <v>0.04</v>
      </c>
      <c r="Q65" s="37">
        <f t="shared" si="7"/>
        <v>0</v>
      </c>
      <c r="R65" s="38">
        <f t="shared" si="8"/>
        <v>0</v>
      </c>
      <c r="S65" s="3"/>
      <c r="T65" s="3"/>
      <c r="U65" s="3"/>
    </row>
    <row r="66" spans="1:21" ht="7.5" customHeight="1">
      <c r="A66" s="39"/>
      <c r="B66" s="23" t="str">
        <f t="shared" si="18"/>
        <v>Carmel's-400</v>
      </c>
      <c r="C66" s="8">
        <f t="shared" si="18"/>
        <v>20</v>
      </c>
      <c r="D66" s="28">
        <f t="shared" si="18"/>
        <v>0.09</v>
      </c>
      <c r="E66" s="37">
        <f t="shared" si="1"/>
        <v>0</v>
      </c>
      <c r="F66" s="38">
        <f t="shared" si="2"/>
        <v>0</v>
      </c>
      <c r="G66" s="39"/>
      <c r="H66" s="23" t="str">
        <f t="shared" si="15"/>
        <v>Land's End-549</v>
      </c>
      <c r="I66" s="8">
        <f t="shared" si="15"/>
        <v>500</v>
      </c>
      <c r="J66" s="28">
        <f t="shared" si="15"/>
        <v>0.143</v>
      </c>
      <c r="K66" s="37">
        <f t="shared" si="4"/>
        <v>0</v>
      </c>
      <c r="L66" s="38">
        <f t="shared" si="5"/>
        <v>0</v>
      </c>
      <c r="M66" s="39"/>
      <c r="N66" s="23" t="str">
        <f t="shared" si="19"/>
        <v>Stop &amp; Shop-693</v>
      </c>
      <c r="O66" s="8">
        <f t="shared" si="19"/>
        <v>20</v>
      </c>
      <c r="P66" s="28">
        <f t="shared" si="19"/>
        <v>0.05</v>
      </c>
      <c r="Q66" s="37">
        <f t="shared" si="7"/>
        <v>0</v>
      </c>
      <c r="R66" s="38">
        <f t="shared" si="8"/>
        <v>0</v>
      </c>
      <c r="S66" s="3"/>
      <c r="T66" s="3"/>
      <c r="U66" s="3"/>
    </row>
    <row r="67" spans="1:21" ht="7.5" customHeight="1">
      <c r="A67" s="39"/>
      <c r="B67" s="23" t="str">
        <f t="shared" si="18"/>
        <v>Charlies Ice Cream/Pizza-483</v>
      </c>
      <c r="C67" s="8">
        <f t="shared" si="18"/>
        <v>5</v>
      </c>
      <c r="D67" s="28">
        <f t="shared" si="18"/>
        <v>0.13</v>
      </c>
      <c r="E67" s="37">
        <f t="shared" si="1"/>
        <v>0</v>
      </c>
      <c r="F67" s="38">
        <f t="shared" si="2"/>
        <v>0</v>
      </c>
      <c r="G67" s="39"/>
      <c r="H67" s="23" t="str">
        <f t="shared" si="15"/>
        <v>Lane Bryany/Catherines-615</v>
      </c>
      <c r="I67" s="8">
        <f t="shared" si="15"/>
        <v>25</v>
      </c>
      <c r="J67" s="28">
        <f t="shared" si="15"/>
        <v>0.06</v>
      </c>
      <c r="K67" s="37">
        <f t="shared" si="4"/>
        <v>0</v>
      </c>
      <c r="L67" s="38">
        <f t="shared" si="5"/>
        <v>0</v>
      </c>
      <c r="M67" s="39"/>
      <c r="N67" s="23" t="str">
        <f t="shared" si="19"/>
        <v>Stop &amp; Shop-694</v>
      </c>
      <c r="O67" s="8">
        <f t="shared" si="19"/>
        <v>50</v>
      </c>
      <c r="P67" s="28">
        <f t="shared" si="19"/>
        <v>0.05</v>
      </c>
      <c r="Q67" s="37">
        <f t="shared" si="7"/>
        <v>0</v>
      </c>
      <c r="R67" s="38">
        <f t="shared" si="8"/>
        <v>0</v>
      </c>
      <c r="S67" s="3"/>
      <c r="T67" s="3"/>
      <c r="U67" s="3"/>
    </row>
    <row r="68" spans="1:21" ht="7.5" customHeight="1">
      <c r="A68" s="39"/>
      <c r="B68" s="23" t="str">
        <f t="shared" si="18"/>
        <v>Cheesecake Factory-653</v>
      </c>
      <c r="C68" s="8">
        <f t="shared" si="18"/>
        <v>25</v>
      </c>
      <c r="D68" s="28">
        <f t="shared" si="18"/>
        <v>0.02</v>
      </c>
      <c r="E68" s="37">
        <f t="shared" si="1"/>
        <v>0</v>
      </c>
      <c r="F68" s="38">
        <f t="shared" si="2"/>
        <v>0</v>
      </c>
      <c r="G68" s="39"/>
      <c r="H68" s="23" t="str">
        <f t="shared" si="15"/>
        <v>Learning Express-501</v>
      </c>
      <c r="I68" s="8">
        <f t="shared" si="15"/>
        <v>25</v>
      </c>
      <c r="J68" s="28">
        <f t="shared" si="15"/>
        <v>0.02</v>
      </c>
      <c r="K68" s="37">
        <f t="shared" si="4"/>
        <v>0</v>
      </c>
      <c r="L68" s="38">
        <f t="shared" si="5"/>
        <v>0</v>
      </c>
      <c r="M68" s="39"/>
      <c r="N68" s="23" t="str">
        <f t="shared" si="19"/>
        <v>Stop &amp; Shop-695</v>
      </c>
      <c r="O68" s="8">
        <f t="shared" si="19"/>
        <v>100</v>
      </c>
      <c r="P68" s="28">
        <f t="shared" si="19"/>
        <v>0.05</v>
      </c>
      <c r="Q68" s="37">
        <f t="shared" si="7"/>
        <v>0</v>
      </c>
      <c r="R68" s="38">
        <f t="shared" si="8"/>
        <v>0</v>
      </c>
      <c r="S68" s="3"/>
      <c r="T68" s="3"/>
      <c r="U68" s="3"/>
    </row>
    <row r="69" spans="1:21" ht="7.5" customHeight="1">
      <c r="A69" s="39"/>
      <c r="B69" s="23" t="str">
        <f aca="true" t="shared" si="20" ref="B69:D84">B195</f>
        <v>Chevron-703</v>
      </c>
      <c r="C69" s="8">
        <f t="shared" si="20"/>
        <v>50</v>
      </c>
      <c r="D69" s="28">
        <f t="shared" si="20"/>
        <v>0.02</v>
      </c>
      <c r="E69" s="37">
        <f t="shared" si="1"/>
        <v>0</v>
      </c>
      <c r="F69" s="38">
        <f t="shared" si="2"/>
        <v>0</v>
      </c>
      <c r="G69" s="39"/>
      <c r="H69" s="23" t="str">
        <f t="shared" si="15"/>
        <v>Libbey Glass-446</v>
      </c>
      <c r="I69" s="8">
        <f t="shared" si="15"/>
        <v>20</v>
      </c>
      <c r="J69" s="28">
        <f t="shared" si="15"/>
        <v>0.12</v>
      </c>
      <c r="K69" s="37">
        <f t="shared" si="4"/>
        <v>0</v>
      </c>
      <c r="L69" s="38">
        <f t="shared" si="5"/>
        <v>0</v>
      </c>
      <c r="M69" s="39"/>
      <c r="N69" s="23" t="str">
        <f t="shared" si="19"/>
        <v>Subway-394</v>
      </c>
      <c r="O69" s="8">
        <f t="shared" si="19"/>
        <v>10</v>
      </c>
      <c r="P69" s="28">
        <f t="shared" si="19"/>
        <v>0.04</v>
      </c>
      <c r="Q69" s="37">
        <f t="shared" si="7"/>
        <v>0</v>
      </c>
      <c r="R69" s="38">
        <f t="shared" si="8"/>
        <v>0</v>
      </c>
      <c r="S69" s="2"/>
      <c r="T69" s="3"/>
      <c r="U69" s="3"/>
    </row>
    <row r="70" spans="1:21" ht="7.5" customHeight="1">
      <c r="A70" s="39"/>
      <c r="B70" s="23" t="str">
        <f t="shared" si="20"/>
        <v>Chick-fil-A-699</v>
      </c>
      <c r="C70" s="8">
        <f t="shared" si="20"/>
        <v>10</v>
      </c>
      <c r="D70" s="28">
        <f t="shared" si="20"/>
        <v>0.02</v>
      </c>
      <c r="E70" s="37">
        <f aca="true" t="shared" si="21" ref="E70:E128">A70*C70</f>
        <v>0</v>
      </c>
      <c r="F70" s="38">
        <f aca="true" t="shared" si="22" ref="F70:F128">A70*C70*D70</f>
        <v>0</v>
      </c>
      <c r="G70" s="39"/>
      <c r="H70" s="23" t="str">
        <f aca="true" t="shared" si="23" ref="H70:J101">(B320)</f>
        <v>Limited-663</v>
      </c>
      <c r="I70" s="8">
        <f t="shared" si="23"/>
        <v>25</v>
      </c>
      <c r="J70" s="28">
        <f t="shared" si="23"/>
        <v>0.09</v>
      </c>
      <c r="K70" s="37">
        <f aca="true" t="shared" si="24" ref="K70:K128">G70*I70</f>
        <v>0</v>
      </c>
      <c r="L70" s="38">
        <f aca="true" t="shared" si="25" ref="L70:L128">G70*I70*J70</f>
        <v>0</v>
      </c>
      <c r="M70" s="39"/>
      <c r="N70" s="23" t="str">
        <f t="shared" si="19"/>
        <v>T. J. Maxx/Marshalls-325</v>
      </c>
      <c r="O70" s="8">
        <f t="shared" si="19"/>
        <v>25</v>
      </c>
      <c r="P70" s="28">
        <f t="shared" si="19"/>
        <v>0.07</v>
      </c>
      <c r="Q70" s="37">
        <f aca="true" t="shared" si="26" ref="Q70:Q128">M70*O70</f>
        <v>0</v>
      </c>
      <c r="R70" s="38">
        <f aca="true" t="shared" si="27" ref="R70:R128">M70*O70*P70</f>
        <v>0</v>
      </c>
      <c r="S70" s="2"/>
      <c r="T70" s="3"/>
      <c r="U70" s="3"/>
    </row>
    <row r="71" spans="1:21" ht="7.5" customHeight="1">
      <c r="A71" s="39"/>
      <c r="B71" s="23" t="str">
        <f t="shared" si="20"/>
        <v>Children Place-649</v>
      </c>
      <c r="C71" s="8">
        <f t="shared" si="20"/>
        <v>25</v>
      </c>
      <c r="D71" s="28">
        <f t="shared" si="20"/>
        <v>0.12</v>
      </c>
      <c r="E71" s="37">
        <f t="shared" si="21"/>
        <v>0</v>
      </c>
      <c r="F71" s="38">
        <f t="shared" si="22"/>
        <v>0</v>
      </c>
      <c r="G71" s="39"/>
      <c r="H71" s="23" t="str">
        <f t="shared" si="23"/>
        <v>Limited/Too-159</v>
      </c>
      <c r="I71" s="8">
        <f t="shared" si="23"/>
        <v>25</v>
      </c>
      <c r="J71" s="28">
        <f t="shared" si="23"/>
        <v>0.02</v>
      </c>
      <c r="K71" s="37">
        <f t="shared" si="24"/>
        <v>0</v>
      </c>
      <c r="L71" s="38">
        <f t="shared" si="25"/>
        <v>0</v>
      </c>
      <c r="M71" s="39"/>
      <c r="N71" s="23" t="str">
        <f t="shared" si="19"/>
        <v>Taco Bell-667</v>
      </c>
      <c r="O71" s="8">
        <f t="shared" si="19"/>
        <v>10</v>
      </c>
      <c r="P71" s="28">
        <f t="shared" si="19"/>
        <v>0.04</v>
      </c>
      <c r="Q71" s="37">
        <f t="shared" si="26"/>
        <v>0</v>
      </c>
      <c r="R71" s="38">
        <f t="shared" si="27"/>
        <v>0</v>
      </c>
      <c r="S71" s="2"/>
      <c r="T71" s="3"/>
      <c r="U71" s="3"/>
    </row>
    <row r="72" spans="1:21" ht="7.5" customHeight="1">
      <c r="A72" s="39"/>
      <c r="B72" s="23" t="str">
        <f t="shared" si="20"/>
        <v>Chili's/Mac.-290</v>
      </c>
      <c r="C72" s="8">
        <f t="shared" si="20"/>
        <v>10</v>
      </c>
      <c r="D72" s="28">
        <f t="shared" si="20"/>
        <v>0.11</v>
      </c>
      <c r="E72" s="37">
        <f t="shared" si="21"/>
        <v>0</v>
      </c>
      <c r="F72" s="38">
        <f t="shared" si="22"/>
        <v>0</v>
      </c>
      <c r="G72" s="39"/>
      <c r="H72" s="23" t="str">
        <f t="shared" si="23"/>
        <v>Little Caesar's-534</v>
      </c>
      <c r="I72" s="8">
        <f t="shared" si="23"/>
        <v>10</v>
      </c>
      <c r="J72" s="28">
        <f t="shared" si="23"/>
        <v>0.08</v>
      </c>
      <c r="K72" s="37">
        <f t="shared" si="24"/>
        <v>0</v>
      </c>
      <c r="L72" s="38">
        <f t="shared" si="25"/>
        <v>0</v>
      </c>
      <c r="M72" s="39"/>
      <c r="N72" s="23" t="str">
        <f t="shared" si="19"/>
        <v>Taco Bell-750</v>
      </c>
      <c r="O72" s="8">
        <f t="shared" si="19"/>
        <v>20</v>
      </c>
      <c r="P72" s="28">
        <f t="shared" si="19"/>
        <v>0.04</v>
      </c>
      <c r="Q72" s="37">
        <f t="shared" si="26"/>
        <v>0</v>
      </c>
      <c r="R72" s="38">
        <f t="shared" si="27"/>
        <v>0</v>
      </c>
      <c r="S72" s="2"/>
      <c r="T72" s="3"/>
      <c r="U72" s="3"/>
    </row>
    <row r="73" spans="1:21" ht="7.5" customHeight="1">
      <c r="A73" s="39"/>
      <c r="B73" s="23" t="str">
        <f t="shared" si="20"/>
        <v>Chili's/Mac.-696</v>
      </c>
      <c r="C73" s="8">
        <f t="shared" si="20"/>
        <v>25</v>
      </c>
      <c r="D73" s="28">
        <f t="shared" si="20"/>
        <v>0.11</v>
      </c>
      <c r="E73" s="37">
        <f t="shared" si="21"/>
        <v>0</v>
      </c>
      <c r="F73" s="38">
        <f t="shared" si="22"/>
        <v>0</v>
      </c>
      <c r="G73" s="39"/>
      <c r="H73" s="23" t="str">
        <f t="shared" si="23"/>
        <v>LL Bean-469</v>
      </c>
      <c r="I73" s="8">
        <f t="shared" si="23"/>
        <v>25</v>
      </c>
      <c r="J73" s="28">
        <f t="shared" si="23"/>
        <v>0.13</v>
      </c>
      <c r="K73" s="37">
        <f t="shared" si="24"/>
        <v>0</v>
      </c>
      <c r="L73" s="38">
        <f t="shared" si="25"/>
        <v>0</v>
      </c>
      <c r="M73" s="39"/>
      <c r="N73" s="23" t="str">
        <f t="shared" si="19"/>
        <v>Talbot's-484</v>
      </c>
      <c r="O73" s="8">
        <f t="shared" si="19"/>
        <v>25</v>
      </c>
      <c r="P73" s="28">
        <f t="shared" si="19"/>
        <v>0.05</v>
      </c>
      <c r="Q73" s="37">
        <f t="shared" si="26"/>
        <v>0</v>
      </c>
      <c r="R73" s="38">
        <f t="shared" si="27"/>
        <v>0</v>
      </c>
      <c r="S73" s="2"/>
      <c r="T73" s="3"/>
      <c r="U73" s="3"/>
    </row>
    <row r="74" spans="1:21" ht="7.5" customHeight="1">
      <c r="A74" s="39"/>
      <c r="B74" s="23" t="str">
        <f t="shared" si="20"/>
        <v>Chipotle-687</v>
      </c>
      <c r="C74" s="8">
        <f t="shared" si="20"/>
        <v>25</v>
      </c>
      <c r="D74" s="28">
        <f t="shared" si="20"/>
        <v>0.1</v>
      </c>
      <c r="E74" s="37">
        <f t="shared" si="21"/>
        <v>0</v>
      </c>
      <c r="F74" s="38">
        <f t="shared" si="22"/>
        <v>0</v>
      </c>
      <c r="G74" s="39"/>
      <c r="H74" s="23" t="str">
        <f t="shared" si="23"/>
        <v>Loma Linda's/Ventura's-377</v>
      </c>
      <c r="I74" s="8">
        <f t="shared" si="23"/>
        <v>10</v>
      </c>
      <c r="J74" s="28">
        <f t="shared" si="23"/>
        <v>0.11</v>
      </c>
      <c r="K74" s="37">
        <f t="shared" si="24"/>
        <v>0</v>
      </c>
      <c r="L74" s="38">
        <f t="shared" si="25"/>
        <v>0</v>
      </c>
      <c r="M74" s="39"/>
      <c r="N74" s="23" t="str">
        <f t="shared" si="19"/>
        <v>Target-579</v>
      </c>
      <c r="O74" s="8">
        <f t="shared" si="19"/>
        <v>25</v>
      </c>
      <c r="P74" s="28">
        <f t="shared" si="19"/>
        <v>0.02</v>
      </c>
      <c r="Q74" s="37">
        <f t="shared" si="26"/>
        <v>0</v>
      </c>
      <c r="R74" s="38">
        <f t="shared" si="27"/>
        <v>0</v>
      </c>
      <c r="S74" s="2"/>
      <c r="T74" s="3"/>
      <c r="U74" s="3"/>
    </row>
    <row r="75" spans="1:21" ht="7.5" customHeight="1">
      <c r="A75" s="39"/>
      <c r="B75" s="23" t="str">
        <f t="shared" si="20"/>
        <v>Choice Hotels-712</v>
      </c>
      <c r="C75" s="8">
        <f t="shared" si="20"/>
        <v>50</v>
      </c>
      <c r="D75" s="28">
        <f t="shared" si="20"/>
        <v>0.04</v>
      </c>
      <c r="E75" s="37">
        <f t="shared" si="21"/>
        <v>0</v>
      </c>
      <c r="F75" s="38">
        <f t="shared" si="22"/>
        <v>0</v>
      </c>
      <c r="G75" s="39"/>
      <c r="H75" s="23" t="str">
        <f t="shared" si="23"/>
        <v>Lord &amp; Taylor - 778</v>
      </c>
      <c r="I75" s="8">
        <f t="shared" si="23"/>
        <v>25</v>
      </c>
      <c r="J75" s="28">
        <f t="shared" si="23"/>
        <v>0.1</v>
      </c>
      <c r="K75" s="37">
        <f t="shared" si="24"/>
        <v>0</v>
      </c>
      <c r="L75" s="38">
        <f t="shared" si="25"/>
        <v>0</v>
      </c>
      <c r="M75" s="39"/>
      <c r="N75" s="23" t="str">
        <f t="shared" si="19"/>
        <v>Target-608</v>
      </c>
      <c r="O75" s="8">
        <f t="shared" si="19"/>
        <v>100</v>
      </c>
      <c r="P75" s="28">
        <f t="shared" si="19"/>
        <v>0.02</v>
      </c>
      <c r="Q75" s="37">
        <f t="shared" si="26"/>
        <v>0</v>
      </c>
      <c r="R75" s="38">
        <f t="shared" si="27"/>
        <v>0</v>
      </c>
      <c r="S75" s="2"/>
      <c r="T75" s="3"/>
      <c r="U75" s="3"/>
    </row>
    <row r="76" spans="1:21" ht="7.5" customHeight="1">
      <c r="A76" s="39"/>
      <c r="B76" s="23" t="str">
        <f t="shared" si="20"/>
        <v>Choice Hotels-713</v>
      </c>
      <c r="C76" s="8">
        <f t="shared" si="20"/>
        <v>100</v>
      </c>
      <c r="D76" s="28">
        <f t="shared" si="20"/>
        <v>0.04</v>
      </c>
      <c r="E76" s="37">
        <f t="shared" si="21"/>
        <v>0</v>
      </c>
      <c r="F76" s="38">
        <f t="shared" si="22"/>
        <v>0</v>
      </c>
      <c r="G76" s="39"/>
      <c r="H76" s="23" t="str">
        <f t="shared" si="23"/>
        <v>Lowe's-321</v>
      </c>
      <c r="I76" s="8">
        <f t="shared" si="23"/>
        <v>25</v>
      </c>
      <c r="J76" s="28">
        <f t="shared" si="23"/>
        <v>0.04</v>
      </c>
      <c r="K76" s="37">
        <f t="shared" si="24"/>
        <v>0</v>
      </c>
      <c r="L76" s="38">
        <f t="shared" si="25"/>
        <v>0</v>
      </c>
      <c r="M76" s="39"/>
      <c r="N76" s="23" t="str">
        <f t="shared" si="19"/>
        <v>Temperance Foodtown-631</v>
      </c>
      <c r="O76" s="8">
        <f t="shared" si="19"/>
        <v>25</v>
      </c>
      <c r="P76" s="28">
        <f t="shared" si="19"/>
        <v>0.04</v>
      </c>
      <c r="Q76" s="37">
        <f t="shared" si="26"/>
        <v>0</v>
      </c>
      <c r="R76" s="38">
        <f t="shared" si="27"/>
        <v>0</v>
      </c>
      <c r="S76" s="2"/>
      <c r="T76" s="3"/>
      <c r="U76" s="3"/>
    </row>
    <row r="77" spans="1:21" ht="7.5" customHeight="1">
      <c r="A77" s="39"/>
      <c r="B77" s="23" t="str">
        <f t="shared" si="20"/>
        <v>Chuck E. Cheese-474</v>
      </c>
      <c r="C77" s="8">
        <f t="shared" si="20"/>
        <v>10</v>
      </c>
      <c r="D77" s="28">
        <f t="shared" si="20"/>
        <v>0.08</v>
      </c>
      <c r="E77" s="37">
        <f t="shared" si="21"/>
        <v>0</v>
      </c>
      <c r="F77" s="38">
        <f t="shared" si="22"/>
        <v>0</v>
      </c>
      <c r="G77" s="39"/>
      <c r="H77" s="23" t="str">
        <f t="shared" si="23"/>
        <v>Lowe's-322</v>
      </c>
      <c r="I77" s="8">
        <f t="shared" si="23"/>
        <v>100</v>
      </c>
      <c r="J77" s="28">
        <f t="shared" si="23"/>
        <v>0.04</v>
      </c>
      <c r="K77" s="37">
        <f t="shared" si="24"/>
        <v>0</v>
      </c>
      <c r="L77" s="38">
        <f t="shared" si="25"/>
        <v>0</v>
      </c>
      <c r="M77" s="39"/>
      <c r="N77" s="23" t="str">
        <f t="shared" si="19"/>
        <v>Temperance Foodtown-632</v>
      </c>
      <c r="O77" s="8">
        <f t="shared" si="19"/>
        <v>100</v>
      </c>
      <c r="P77" s="28">
        <f t="shared" si="19"/>
        <v>0.04</v>
      </c>
      <c r="Q77" s="37">
        <f t="shared" si="26"/>
        <v>0</v>
      </c>
      <c r="R77" s="38">
        <f t="shared" si="27"/>
        <v>0</v>
      </c>
      <c r="S77" s="2"/>
      <c r="T77" s="3"/>
      <c r="U77" s="3"/>
    </row>
    <row r="78" spans="1:21" ht="7.5" customHeight="1">
      <c r="A78" s="39"/>
      <c r="B78" s="23" t="str">
        <f t="shared" si="20"/>
        <v>Ciao's/Real Sea-393</v>
      </c>
      <c r="C78" s="8">
        <f t="shared" si="20"/>
        <v>25</v>
      </c>
      <c r="D78" s="28">
        <f t="shared" si="20"/>
        <v>0.12</v>
      </c>
      <c r="E78" s="37">
        <f t="shared" si="21"/>
        <v>0</v>
      </c>
      <c r="F78" s="38">
        <f t="shared" si="22"/>
        <v>0</v>
      </c>
      <c r="G78" s="39"/>
      <c r="H78" s="23" t="str">
        <f t="shared" si="23"/>
        <v>Lowe's-550</v>
      </c>
      <c r="I78" s="8">
        <f t="shared" si="23"/>
        <v>500</v>
      </c>
      <c r="J78" s="28">
        <f t="shared" si="23"/>
        <v>0.04</v>
      </c>
      <c r="K78" s="37">
        <f t="shared" si="24"/>
        <v>0</v>
      </c>
      <c r="L78" s="38">
        <f t="shared" si="25"/>
        <v>0</v>
      </c>
      <c r="M78" s="39"/>
      <c r="N78" s="23" t="str">
        <f t="shared" si="19"/>
        <v>Texas Roadhouse-479</v>
      </c>
      <c r="O78" s="8">
        <f t="shared" si="19"/>
        <v>25</v>
      </c>
      <c r="P78" s="28">
        <f t="shared" si="19"/>
        <v>0.08</v>
      </c>
      <c r="Q78" s="37">
        <f t="shared" si="26"/>
        <v>0</v>
      </c>
      <c r="R78" s="38">
        <f t="shared" si="27"/>
        <v>0</v>
      </c>
      <c r="S78" s="2"/>
      <c r="T78" s="3"/>
      <c r="U78" s="3"/>
    </row>
    <row r="79" spans="1:21" ht="8.25" customHeight="1">
      <c r="A79" s="39"/>
      <c r="B79" s="23" t="str">
        <f t="shared" si="20"/>
        <v>Cinemark-361</v>
      </c>
      <c r="C79" s="8">
        <f t="shared" si="20"/>
        <v>10</v>
      </c>
      <c r="D79" s="28">
        <f t="shared" si="20"/>
        <v>0.1</v>
      </c>
      <c r="E79" s="37">
        <f t="shared" si="21"/>
        <v>0</v>
      </c>
      <c r="F79" s="38">
        <f t="shared" si="22"/>
        <v>0</v>
      </c>
      <c r="G79" s="39"/>
      <c r="H79" s="23" t="str">
        <f t="shared" si="23"/>
        <v>Lowe's-551</v>
      </c>
      <c r="I79" s="24">
        <f t="shared" si="23"/>
        <v>1000</v>
      </c>
      <c r="J79" s="28">
        <f t="shared" si="23"/>
        <v>0.04</v>
      </c>
      <c r="K79" s="37">
        <f t="shared" si="24"/>
        <v>0</v>
      </c>
      <c r="L79" s="38">
        <f t="shared" si="25"/>
        <v>0</v>
      </c>
      <c r="M79" s="39"/>
      <c r="N79" s="23" t="str">
        <f t="shared" si="19"/>
        <v>TGI Fridays-762</v>
      </c>
      <c r="O79" s="8">
        <f t="shared" si="19"/>
        <v>25</v>
      </c>
      <c r="P79" s="28">
        <f t="shared" si="19"/>
        <v>0.09</v>
      </c>
      <c r="Q79" s="37">
        <f t="shared" si="26"/>
        <v>0</v>
      </c>
      <c r="R79" s="38">
        <f t="shared" si="27"/>
        <v>0</v>
      </c>
      <c r="S79" s="2"/>
      <c r="T79" s="3"/>
      <c r="U79" s="3"/>
    </row>
    <row r="80" spans="1:21" ht="7.5" customHeight="1">
      <c r="A80" s="39"/>
      <c r="B80" s="23" t="str">
        <f t="shared" si="20"/>
        <v>Circle K-529</v>
      </c>
      <c r="C80" s="8">
        <f t="shared" si="20"/>
        <v>25</v>
      </c>
      <c r="D80" s="28">
        <f t="shared" si="20"/>
        <v>0.02</v>
      </c>
      <c r="E80" s="37">
        <f t="shared" si="21"/>
        <v>0</v>
      </c>
      <c r="F80" s="38">
        <f t="shared" si="22"/>
        <v>0</v>
      </c>
      <c r="G80" s="39"/>
      <c r="H80" s="23" t="str">
        <f t="shared" si="23"/>
        <v>Macy's-379</v>
      </c>
      <c r="I80" s="8">
        <f t="shared" si="23"/>
        <v>25</v>
      </c>
      <c r="J80" s="28">
        <f t="shared" si="23"/>
        <v>0.1</v>
      </c>
      <c r="K80" s="37">
        <f t="shared" si="24"/>
        <v>0</v>
      </c>
      <c r="L80" s="38">
        <f t="shared" si="25"/>
        <v>0</v>
      </c>
      <c r="M80" s="39"/>
      <c r="N80" s="23" t="str">
        <f t="shared" si="19"/>
        <v>TicketMaster-518</v>
      </c>
      <c r="O80" s="8">
        <f t="shared" si="19"/>
        <v>25</v>
      </c>
      <c r="P80" s="28">
        <f t="shared" si="19"/>
        <v>0.04</v>
      </c>
      <c r="Q80" s="37">
        <f t="shared" si="26"/>
        <v>0</v>
      </c>
      <c r="R80" s="38">
        <f t="shared" si="27"/>
        <v>0</v>
      </c>
      <c r="S80" s="2"/>
      <c r="T80" s="3"/>
      <c r="U80" s="3"/>
    </row>
    <row r="81" spans="1:21" ht="7.5" customHeight="1">
      <c r="A81" s="39"/>
      <c r="B81" s="23" t="str">
        <f t="shared" si="20"/>
        <v>City Barbeque-508</v>
      </c>
      <c r="C81" s="8">
        <f t="shared" si="20"/>
        <v>20</v>
      </c>
      <c r="D81" s="28">
        <f t="shared" si="20"/>
        <v>0.12</v>
      </c>
      <c r="E81" s="37">
        <f t="shared" si="21"/>
        <v>0</v>
      </c>
      <c r="F81" s="38">
        <f t="shared" si="22"/>
        <v>0</v>
      </c>
      <c r="G81" s="39"/>
      <c r="H81" s="23" t="str">
        <f t="shared" si="23"/>
        <v>Magic Wok-420</v>
      </c>
      <c r="I81" s="8">
        <f t="shared" si="23"/>
        <v>10</v>
      </c>
      <c r="J81" s="28">
        <f t="shared" si="23"/>
        <v>0.08</v>
      </c>
      <c r="K81" s="37">
        <f t="shared" si="24"/>
        <v>0</v>
      </c>
      <c r="L81" s="38">
        <f t="shared" si="25"/>
        <v>0</v>
      </c>
      <c r="M81" s="39"/>
      <c r="N81" s="23" t="str">
        <f t="shared" si="19"/>
        <v>TicketMaster-519</v>
      </c>
      <c r="O81" s="8">
        <f t="shared" si="19"/>
        <v>100</v>
      </c>
      <c r="P81" s="28">
        <f t="shared" si="19"/>
        <v>0.04</v>
      </c>
      <c r="Q81" s="37">
        <f t="shared" si="26"/>
        <v>0</v>
      </c>
      <c r="R81" s="38">
        <f t="shared" si="27"/>
        <v>0</v>
      </c>
      <c r="S81" s="2"/>
      <c r="T81" s="3"/>
      <c r="U81" s="3"/>
    </row>
    <row r="82" spans="1:21" ht="7.5" customHeight="1">
      <c r="A82" s="39"/>
      <c r="B82" s="23" t="str">
        <f t="shared" si="20"/>
        <v>Claddagh's-476</v>
      </c>
      <c r="C82" s="8">
        <f t="shared" si="20"/>
        <v>40</v>
      </c>
      <c r="D82" s="28">
        <f t="shared" si="20"/>
        <v>0.1</v>
      </c>
      <c r="E82" s="37">
        <f t="shared" si="21"/>
        <v>0</v>
      </c>
      <c r="F82" s="38">
        <f t="shared" si="22"/>
        <v>0</v>
      </c>
      <c r="G82" s="39"/>
      <c r="H82" s="23" t="str">
        <f t="shared" si="23"/>
        <v>Manhattan's-782</v>
      </c>
      <c r="I82" s="8">
        <f t="shared" si="23"/>
        <v>25</v>
      </c>
      <c r="J82" s="28">
        <f t="shared" si="23"/>
        <v>0.08</v>
      </c>
      <c r="K82" s="37">
        <f t="shared" si="24"/>
        <v>0</v>
      </c>
      <c r="L82" s="38">
        <f t="shared" si="25"/>
        <v>0</v>
      </c>
      <c r="M82" s="39"/>
      <c r="N82" s="23" t="str">
        <f t="shared" si="19"/>
        <v>Tim Horton's-323</v>
      </c>
      <c r="O82" s="8">
        <f t="shared" si="19"/>
        <v>10</v>
      </c>
      <c r="P82" s="28">
        <f t="shared" si="19"/>
        <v>0.05</v>
      </c>
      <c r="Q82" s="37">
        <f t="shared" si="26"/>
        <v>0</v>
      </c>
      <c r="R82" s="38">
        <f t="shared" si="27"/>
        <v>0</v>
      </c>
      <c r="S82" s="1"/>
      <c r="T82" s="3"/>
      <c r="U82" s="3"/>
    </row>
    <row r="83" spans="1:21" ht="7.5" customHeight="1">
      <c r="A83" s="39"/>
      <c r="B83" s="23" t="str">
        <f t="shared" si="20"/>
        <v>Claire's/Icing-387</v>
      </c>
      <c r="C83" s="8">
        <f t="shared" si="20"/>
        <v>10</v>
      </c>
      <c r="D83" s="28">
        <f t="shared" si="20"/>
        <v>0.09</v>
      </c>
      <c r="E83" s="37">
        <f t="shared" si="21"/>
        <v>0</v>
      </c>
      <c r="F83" s="38">
        <f t="shared" si="22"/>
        <v>0</v>
      </c>
      <c r="G83" s="39"/>
      <c r="H83" s="23" t="str">
        <f t="shared" si="23"/>
        <v>Mancino's-543</v>
      </c>
      <c r="I83" s="8">
        <f t="shared" si="23"/>
        <v>10</v>
      </c>
      <c r="J83" s="28">
        <f t="shared" si="23"/>
        <v>0.08</v>
      </c>
      <c r="K83" s="37">
        <f t="shared" si="24"/>
        <v>0</v>
      </c>
      <c r="L83" s="38">
        <f t="shared" si="25"/>
        <v>0</v>
      </c>
      <c r="M83" s="39"/>
      <c r="N83" s="23" t="str">
        <f t="shared" si="19"/>
        <v>Tony Packo's-439</v>
      </c>
      <c r="O83" s="8">
        <f t="shared" si="19"/>
        <v>25</v>
      </c>
      <c r="P83" s="28">
        <f t="shared" si="19"/>
        <v>0.09</v>
      </c>
      <c r="Q83" s="37">
        <f t="shared" si="26"/>
        <v>0</v>
      </c>
      <c r="R83" s="38">
        <f t="shared" si="27"/>
        <v>0</v>
      </c>
      <c r="S83" s="3"/>
      <c r="T83" s="3"/>
      <c r="U83" s="3"/>
    </row>
    <row r="84" spans="1:21" ht="7.5" customHeight="1">
      <c r="A84" s="39"/>
      <c r="B84" s="23" t="str">
        <f t="shared" si="20"/>
        <v>Classic Café-498</v>
      </c>
      <c r="C84" s="8">
        <f t="shared" si="20"/>
        <v>10</v>
      </c>
      <c r="D84" s="28">
        <f t="shared" si="20"/>
        <v>0.1</v>
      </c>
      <c r="E84" s="37">
        <f t="shared" si="21"/>
        <v>0</v>
      </c>
      <c r="F84" s="38">
        <f t="shared" si="22"/>
        <v>0</v>
      </c>
      <c r="G84" s="39"/>
      <c r="H84" s="23" t="str">
        <f t="shared" si="23"/>
        <v>Mancy's/Shorty's-458</v>
      </c>
      <c r="I84" s="8">
        <f t="shared" si="23"/>
        <v>25</v>
      </c>
      <c r="J84" s="28">
        <f t="shared" si="23"/>
        <v>0.07</v>
      </c>
      <c r="K84" s="37">
        <f t="shared" si="24"/>
        <v>0</v>
      </c>
      <c r="L84" s="38">
        <f t="shared" si="25"/>
        <v>0</v>
      </c>
      <c r="M84" s="39"/>
      <c r="N84" s="23" t="str">
        <f t="shared" si="19"/>
        <v>Touch of Class Dry Cleaners-391</v>
      </c>
      <c r="O84" s="8">
        <f t="shared" si="19"/>
        <v>10</v>
      </c>
      <c r="P84" s="28">
        <f t="shared" si="19"/>
        <v>0.08</v>
      </c>
      <c r="Q84" s="37">
        <f t="shared" si="26"/>
        <v>0</v>
      </c>
      <c r="R84" s="38">
        <f t="shared" si="27"/>
        <v>0</v>
      </c>
      <c r="S84" s="3"/>
      <c r="T84" s="3"/>
      <c r="U84" s="3"/>
    </row>
    <row r="85" spans="1:21" ht="7.5" customHeight="1">
      <c r="A85" s="39"/>
      <c r="B85" s="23" t="str">
        <f aca="true" t="shared" si="28" ref="B85:D100">B211</f>
        <v>Coldstone-499</v>
      </c>
      <c r="C85" s="8">
        <f t="shared" si="28"/>
        <v>10</v>
      </c>
      <c r="D85" s="28">
        <f t="shared" si="28"/>
        <v>0.08</v>
      </c>
      <c r="E85" s="37">
        <f t="shared" si="21"/>
        <v>0</v>
      </c>
      <c r="F85" s="38">
        <f t="shared" si="22"/>
        <v>0</v>
      </c>
      <c r="G85" s="39"/>
      <c r="H85" s="23" t="str">
        <f t="shared" si="23"/>
        <v>Mancy's/Shorty's-733</v>
      </c>
      <c r="I85" s="8">
        <f t="shared" si="23"/>
        <v>100</v>
      </c>
      <c r="J85" s="28">
        <f t="shared" si="23"/>
        <v>0.07</v>
      </c>
      <c r="K85" s="37">
        <f t="shared" si="24"/>
        <v>0</v>
      </c>
      <c r="L85" s="38">
        <f t="shared" si="25"/>
        <v>0</v>
      </c>
      <c r="M85" s="39"/>
      <c r="N85" s="23" t="str">
        <f t="shared" si="19"/>
        <v>Toys-R-Us/Baby's-106</v>
      </c>
      <c r="O85" s="8">
        <f t="shared" si="19"/>
        <v>25</v>
      </c>
      <c r="P85" s="28">
        <f t="shared" si="19"/>
        <v>0.02</v>
      </c>
      <c r="Q85" s="37">
        <f t="shared" si="26"/>
        <v>0</v>
      </c>
      <c r="R85" s="38">
        <f t="shared" si="27"/>
        <v>0</v>
      </c>
      <c r="S85" s="3"/>
      <c r="T85" s="3"/>
      <c r="U85" s="3"/>
    </row>
    <row r="86" spans="1:21" ht="7.5" customHeight="1">
      <c r="A86" s="39"/>
      <c r="B86" s="23" t="str">
        <f t="shared" si="28"/>
        <v>Cost Plus World Market-706</v>
      </c>
      <c r="C86" s="8">
        <f t="shared" si="28"/>
        <v>25</v>
      </c>
      <c r="D86" s="28">
        <f t="shared" si="28"/>
        <v>0.03</v>
      </c>
      <c r="E86" s="37">
        <f t="shared" si="21"/>
        <v>0</v>
      </c>
      <c r="F86" s="38">
        <f t="shared" si="22"/>
        <v>0</v>
      </c>
      <c r="G86" s="39"/>
      <c r="H86" s="23" t="str">
        <f t="shared" si="23"/>
        <v>Marathon Gas-745</v>
      </c>
      <c r="I86" s="8">
        <f aca="true" t="shared" si="29" ref="I86:I91">(C336)</f>
        <v>25</v>
      </c>
      <c r="J86" s="28">
        <f aca="true" t="shared" si="30" ref="J86:J91">(D336)</f>
        <v>0.02</v>
      </c>
      <c r="K86" s="37">
        <f t="shared" si="24"/>
        <v>0</v>
      </c>
      <c r="L86" s="38">
        <f t="shared" si="25"/>
        <v>0</v>
      </c>
      <c r="M86" s="39"/>
      <c r="N86" s="23" t="str">
        <f aca="true" t="shared" si="31" ref="N86:P102">B460</f>
        <v>Toys-R-Us/Baby's-633</v>
      </c>
      <c r="O86" s="8">
        <f t="shared" si="31"/>
        <v>100</v>
      </c>
      <c r="P86" s="28">
        <f t="shared" si="31"/>
        <v>0.02</v>
      </c>
      <c r="Q86" s="37">
        <f t="shared" si="26"/>
        <v>0</v>
      </c>
      <c r="R86" s="38">
        <f t="shared" si="27"/>
        <v>0</v>
      </c>
      <c r="S86" s="3"/>
      <c r="T86" s="3"/>
      <c r="U86" s="3"/>
    </row>
    <row r="87" spans="1:21" ht="7.5" customHeight="1">
      <c r="A87" s="39"/>
      <c r="B87" s="23" t="str">
        <f t="shared" si="28"/>
        <v>Costco-535</v>
      </c>
      <c r="C87" s="8">
        <f t="shared" si="28"/>
        <v>25</v>
      </c>
      <c r="D87" s="28">
        <f t="shared" si="28"/>
        <v>0.01</v>
      </c>
      <c r="E87" s="37">
        <f t="shared" si="21"/>
        <v>0</v>
      </c>
      <c r="F87" s="38">
        <f t="shared" si="22"/>
        <v>0</v>
      </c>
      <c r="G87" s="39"/>
      <c r="H87" s="23" t="str">
        <f t="shared" si="23"/>
        <v>Marathon Gas-746</v>
      </c>
      <c r="I87" s="8">
        <f t="shared" si="29"/>
        <v>100</v>
      </c>
      <c r="J87" s="28">
        <f t="shared" si="30"/>
        <v>0.02</v>
      </c>
      <c r="K87" s="37">
        <f t="shared" si="24"/>
        <v>0</v>
      </c>
      <c r="L87" s="38">
        <f t="shared" si="25"/>
        <v>0</v>
      </c>
      <c r="M87" s="39"/>
      <c r="N87" s="23" t="str">
        <f t="shared" si="31"/>
        <v>Twin Oak's Cleaners-414</v>
      </c>
      <c r="O87" s="8">
        <f t="shared" si="31"/>
        <v>10</v>
      </c>
      <c r="P87" s="28">
        <f t="shared" si="31"/>
        <v>0.08</v>
      </c>
      <c r="Q87" s="37">
        <f t="shared" si="26"/>
        <v>0</v>
      </c>
      <c r="R87" s="38">
        <f t="shared" si="27"/>
        <v>0</v>
      </c>
      <c r="S87" s="3"/>
      <c r="T87" s="3"/>
      <c r="U87" s="3"/>
    </row>
    <row r="88" spans="1:21" ht="7.5" customHeight="1">
      <c r="A88" s="39"/>
      <c r="B88" s="23" t="str">
        <f t="shared" si="28"/>
        <v>Costco-570</v>
      </c>
      <c r="C88" s="8">
        <f t="shared" si="28"/>
        <v>100</v>
      </c>
      <c r="D88" s="28">
        <f t="shared" si="28"/>
        <v>0.01</v>
      </c>
      <c r="E88" s="37">
        <f t="shared" si="21"/>
        <v>0</v>
      </c>
      <c r="F88" s="38">
        <f t="shared" si="22"/>
        <v>0</v>
      </c>
      <c r="G88" s="39"/>
      <c r="H88" s="23" t="str">
        <f t="shared" si="23"/>
        <v>Marco's-401</v>
      </c>
      <c r="I88" s="8">
        <f t="shared" si="29"/>
        <v>10</v>
      </c>
      <c r="J88" s="28">
        <f t="shared" si="30"/>
        <v>0.18</v>
      </c>
      <c r="K88" s="37">
        <f t="shared" si="24"/>
        <v>0</v>
      </c>
      <c r="L88" s="38">
        <f t="shared" si="25"/>
        <v>0</v>
      </c>
      <c r="M88" s="39"/>
      <c r="N88" s="23" t="str">
        <f t="shared" si="31"/>
        <v>Ulta Salons-593</v>
      </c>
      <c r="O88" s="8">
        <f t="shared" si="31"/>
        <v>25</v>
      </c>
      <c r="P88" s="28">
        <f t="shared" si="31"/>
        <v>0.04</v>
      </c>
      <c r="Q88" s="37">
        <f t="shared" si="26"/>
        <v>0</v>
      </c>
      <c r="R88" s="38">
        <f t="shared" si="27"/>
        <v>0</v>
      </c>
      <c r="S88" s="3"/>
      <c r="T88" s="3"/>
      <c r="U88" s="3"/>
    </row>
    <row r="89" spans="1:21" ht="7.5" customHeight="1">
      <c r="A89" s="39"/>
      <c r="B89" s="23" t="str">
        <f t="shared" si="28"/>
        <v>Costco-674</v>
      </c>
      <c r="C89" s="8">
        <f t="shared" si="28"/>
        <v>250</v>
      </c>
      <c r="D89" s="28">
        <f t="shared" si="28"/>
        <v>0.01</v>
      </c>
      <c r="E89" s="37">
        <f t="shared" si="21"/>
        <v>0</v>
      </c>
      <c r="F89" s="38">
        <f t="shared" si="22"/>
        <v>0</v>
      </c>
      <c r="G89" s="39"/>
      <c r="H89" s="23" t="str">
        <f t="shared" si="23"/>
        <v>Marriott-241</v>
      </c>
      <c r="I89" s="8">
        <f t="shared" si="29"/>
        <v>25</v>
      </c>
      <c r="J89" s="28">
        <f t="shared" si="30"/>
        <v>0.05</v>
      </c>
      <c r="K89" s="37">
        <f t="shared" si="24"/>
        <v>0</v>
      </c>
      <c r="L89" s="38">
        <f t="shared" si="25"/>
        <v>0</v>
      </c>
      <c r="M89" s="39"/>
      <c r="N89" s="23" t="str">
        <f t="shared" si="31"/>
        <v>Visa $50 (prepaid)</v>
      </c>
      <c r="O89" s="8">
        <f t="shared" si="31"/>
        <v>60</v>
      </c>
      <c r="P89" s="28">
        <f t="shared" si="31"/>
        <v>0.02</v>
      </c>
      <c r="Q89" s="37">
        <f t="shared" si="26"/>
        <v>0</v>
      </c>
      <c r="R89" s="38">
        <f t="shared" si="27"/>
        <v>0</v>
      </c>
      <c r="S89" s="3"/>
      <c r="T89" s="3"/>
      <c r="U89" s="3"/>
    </row>
    <row r="90" spans="1:21" ht="7.5" customHeight="1">
      <c r="A90" s="39"/>
      <c r="B90" s="23" t="str">
        <f t="shared" si="28"/>
        <v>Costco-626</v>
      </c>
      <c r="C90" s="8">
        <f t="shared" si="28"/>
        <v>500</v>
      </c>
      <c r="D90" s="28">
        <f t="shared" si="28"/>
        <v>0.01</v>
      </c>
      <c r="E90" s="37">
        <f t="shared" si="21"/>
        <v>0</v>
      </c>
      <c r="F90" s="38">
        <f t="shared" si="22"/>
        <v>0</v>
      </c>
      <c r="G90" s="39"/>
      <c r="H90" s="23" t="str">
        <f t="shared" si="23"/>
        <v>Marriott-531</v>
      </c>
      <c r="I90" s="8">
        <f t="shared" si="29"/>
        <v>100</v>
      </c>
      <c r="J90" s="28">
        <f t="shared" si="30"/>
        <v>0.05</v>
      </c>
      <c r="K90" s="37">
        <f t="shared" si="24"/>
        <v>0</v>
      </c>
      <c r="L90" s="38">
        <f t="shared" si="25"/>
        <v>0</v>
      </c>
      <c r="M90" s="39"/>
      <c r="N90" s="23" t="str">
        <f t="shared" si="31"/>
        <v>Vito's Pizza-607</v>
      </c>
      <c r="O90" s="8">
        <f t="shared" si="31"/>
        <v>10</v>
      </c>
      <c r="P90" s="28">
        <f t="shared" si="31"/>
        <v>0.18</v>
      </c>
      <c r="Q90" s="37">
        <f t="shared" si="26"/>
        <v>0</v>
      </c>
      <c r="R90" s="38">
        <f t="shared" si="27"/>
        <v>0</v>
      </c>
      <c r="S90" s="3"/>
      <c r="T90" s="3"/>
      <c r="U90" s="3"/>
    </row>
    <row r="91" spans="1:21" ht="7.5" customHeight="1">
      <c r="A91" s="39"/>
      <c r="B91" s="23" t="str">
        <f t="shared" si="28"/>
        <v>Country Grains Bakery-408</v>
      </c>
      <c r="C91" s="8">
        <f t="shared" si="28"/>
        <v>10</v>
      </c>
      <c r="D91" s="28">
        <f t="shared" si="28"/>
        <v>0.11</v>
      </c>
      <c r="E91" s="37">
        <f t="shared" si="21"/>
        <v>0</v>
      </c>
      <c r="F91" s="38">
        <f t="shared" si="22"/>
        <v>0</v>
      </c>
      <c r="G91" s="39"/>
      <c r="H91" s="23" t="str">
        <f t="shared" si="23"/>
        <v>Marriott-552</v>
      </c>
      <c r="I91" s="8">
        <f t="shared" si="29"/>
        <v>500</v>
      </c>
      <c r="J91" s="28">
        <f t="shared" si="30"/>
        <v>0.05</v>
      </c>
      <c r="K91" s="37">
        <f t="shared" si="24"/>
        <v>0</v>
      </c>
      <c r="L91" s="38">
        <f t="shared" si="25"/>
        <v>0</v>
      </c>
      <c r="M91" s="39"/>
      <c r="N91" s="23" t="str">
        <f t="shared" si="31"/>
        <v>Wal*Mart-572</v>
      </c>
      <c r="O91" s="8">
        <f t="shared" si="31"/>
        <v>10</v>
      </c>
      <c r="P91" s="44">
        <f t="shared" si="31"/>
        <v>0.025</v>
      </c>
      <c r="Q91" s="37">
        <f t="shared" si="26"/>
        <v>0</v>
      </c>
      <c r="R91" s="38">
        <f t="shared" si="27"/>
        <v>0</v>
      </c>
      <c r="S91" s="3"/>
      <c r="T91" s="3"/>
      <c r="U91" s="3"/>
    </row>
    <row r="92" spans="1:21" ht="7.5" customHeight="1">
      <c r="A92" s="39"/>
      <c r="B92" s="23" t="str">
        <f t="shared" si="28"/>
        <v>Cousino's-367</v>
      </c>
      <c r="C92" s="8">
        <f t="shared" si="28"/>
        <v>25</v>
      </c>
      <c r="D92" s="28">
        <f t="shared" si="28"/>
        <v>0.11</v>
      </c>
      <c r="E92" s="37">
        <f t="shared" si="21"/>
        <v>0</v>
      </c>
      <c r="F92" s="38">
        <f t="shared" si="22"/>
        <v>0</v>
      </c>
      <c r="G92" s="39"/>
      <c r="H92" s="23" t="str">
        <f t="shared" si="23"/>
        <v>Max &amp; Erma's-300</v>
      </c>
      <c r="I92" s="8">
        <f t="shared" si="23"/>
        <v>10</v>
      </c>
      <c r="J92" s="28">
        <f t="shared" si="23"/>
        <v>0.13</v>
      </c>
      <c r="K92" s="37">
        <f t="shared" si="24"/>
        <v>0</v>
      </c>
      <c r="L92" s="38">
        <f t="shared" si="25"/>
        <v>0</v>
      </c>
      <c r="M92" s="39"/>
      <c r="N92" s="23" t="str">
        <f t="shared" si="31"/>
        <v>Wal*Mart-560</v>
      </c>
      <c r="O92" s="8">
        <f t="shared" si="31"/>
        <v>25</v>
      </c>
      <c r="P92" s="44">
        <f t="shared" si="31"/>
        <v>0.025</v>
      </c>
      <c r="Q92" s="37">
        <f t="shared" si="26"/>
        <v>0</v>
      </c>
      <c r="R92" s="38">
        <f t="shared" si="27"/>
        <v>0</v>
      </c>
      <c r="S92" s="3"/>
      <c r="T92" s="3"/>
      <c r="U92" s="3"/>
    </row>
    <row r="93" spans="1:18" ht="7.5" customHeight="1">
      <c r="A93" s="39"/>
      <c r="B93" s="23" t="str">
        <f t="shared" si="28"/>
        <v>Cracker Barrel-19</v>
      </c>
      <c r="C93" s="8">
        <f t="shared" si="28"/>
        <v>10</v>
      </c>
      <c r="D93" s="28">
        <f t="shared" si="28"/>
        <v>0.09</v>
      </c>
      <c r="E93" s="37">
        <f t="shared" si="21"/>
        <v>0</v>
      </c>
      <c r="F93" s="38">
        <f t="shared" si="22"/>
        <v>0</v>
      </c>
      <c r="G93" s="39"/>
      <c r="H93" s="23" t="str">
        <f t="shared" si="23"/>
        <v>Mayberry Diner-756</v>
      </c>
      <c r="I93" s="8">
        <f t="shared" si="23"/>
        <v>25</v>
      </c>
      <c r="J93" s="28">
        <f t="shared" si="23"/>
        <v>0.12</v>
      </c>
      <c r="K93" s="37">
        <f t="shared" si="24"/>
        <v>0</v>
      </c>
      <c r="L93" s="38">
        <f t="shared" si="25"/>
        <v>0</v>
      </c>
      <c r="M93" s="39"/>
      <c r="N93" s="23" t="str">
        <f t="shared" si="31"/>
        <v>Wal*Mart-561</v>
      </c>
      <c r="O93" s="8">
        <f t="shared" si="31"/>
        <v>100</v>
      </c>
      <c r="P93" s="44">
        <f t="shared" si="31"/>
        <v>0.025</v>
      </c>
      <c r="Q93" s="37">
        <f t="shared" si="26"/>
        <v>0</v>
      </c>
      <c r="R93" s="38">
        <f t="shared" si="27"/>
        <v>0</v>
      </c>
    </row>
    <row r="94" spans="1:18" ht="7.5" customHeight="1">
      <c r="A94" s="39"/>
      <c r="B94" s="23" t="str">
        <f t="shared" si="28"/>
        <v>Cracker Barrel-688</v>
      </c>
      <c r="C94" s="8">
        <f t="shared" si="28"/>
        <v>25</v>
      </c>
      <c r="D94" s="28">
        <f t="shared" si="28"/>
        <v>0.09</v>
      </c>
      <c r="E94" s="37">
        <f t="shared" si="21"/>
        <v>0</v>
      </c>
      <c r="F94" s="38">
        <f t="shared" si="22"/>
        <v>0</v>
      </c>
      <c r="G94" s="39"/>
      <c r="H94" s="23" t="str">
        <f t="shared" si="23"/>
        <v>McDonald's®-766</v>
      </c>
      <c r="I94" s="8">
        <f t="shared" si="23"/>
        <v>10</v>
      </c>
      <c r="J94" s="28">
        <f t="shared" si="23"/>
        <v>0.01</v>
      </c>
      <c r="K94" s="37">
        <f t="shared" si="24"/>
        <v>0</v>
      </c>
      <c r="L94" s="38">
        <f t="shared" si="25"/>
        <v>0</v>
      </c>
      <c r="M94" s="39"/>
      <c r="N94" s="23" t="str">
        <f t="shared" si="31"/>
        <v>Wal*Mart-573</v>
      </c>
      <c r="O94" s="8">
        <f aca="true" t="shared" si="32" ref="O94:P112">C468</f>
        <v>250</v>
      </c>
      <c r="P94" s="44">
        <f t="shared" si="31"/>
        <v>0.025</v>
      </c>
      <c r="Q94" s="37">
        <f t="shared" si="26"/>
        <v>0</v>
      </c>
      <c r="R94" s="38">
        <f t="shared" si="27"/>
        <v>0</v>
      </c>
    </row>
    <row r="95" spans="1:18" ht="7.5" customHeight="1">
      <c r="A95" s="39"/>
      <c r="B95" s="23" t="str">
        <f t="shared" si="28"/>
        <v>CVS-340</v>
      </c>
      <c r="C95" s="8">
        <f t="shared" si="28"/>
        <v>25</v>
      </c>
      <c r="D95" s="28">
        <f t="shared" si="28"/>
        <v>0.06</v>
      </c>
      <c r="E95" s="37">
        <f t="shared" si="21"/>
        <v>0</v>
      </c>
      <c r="F95" s="38">
        <f t="shared" si="22"/>
        <v>0</v>
      </c>
      <c r="G95" s="39"/>
      <c r="H95" s="23" t="str">
        <f t="shared" si="23"/>
        <v>McDonald's®-584</v>
      </c>
      <c r="I95" s="8">
        <f t="shared" si="23"/>
        <v>15</v>
      </c>
      <c r="J95" s="28">
        <f t="shared" si="23"/>
        <v>0.01</v>
      </c>
      <c r="K95" s="37">
        <f t="shared" si="24"/>
        <v>0</v>
      </c>
      <c r="L95" s="38">
        <f t="shared" si="25"/>
        <v>0</v>
      </c>
      <c r="M95" s="39"/>
      <c r="N95" s="23" t="str">
        <f t="shared" si="31"/>
        <v>Wal*Mart-625</v>
      </c>
      <c r="O95" s="8">
        <f t="shared" si="32"/>
        <v>500</v>
      </c>
      <c r="P95" s="44">
        <f t="shared" si="31"/>
        <v>0.025</v>
      </c>
      <c r="Q95" s="37">
        <f t="shared" si="26"/>
        <v>0</v>
      </c>
      <c r="R95" s="38">
        <f t="shared" si="27"/>
        <v>0</v>
      </c>
    </row>
    <row r="96" spans="1:18" ht="7.5" customHeight="1">
      <c r="A96" s="39"/>
      <c r="B96" s="23" t="str">
        <f t="shared" si="28"/>
        <v>Dale's Bar-410</v>
      </c>
      <c r="C96" s="8">
        <f t="shared" si="28"/>
        <v>20</v>
      </c>
      <c r="D96" s="28">
        <f t="shared" si="28"/>
        <v>0.12</v>
      </c>
      <c r="E96" s="37">
        <f t="shared" si="21"/>
        <v>0</v>
      </c>
      <c r="F96" s="38">
        <f t="shared" si="22"/>
        <v>0</v>
      </c>
      <c r="G96" s="39"/>
      <c r="H96" s="23" t="str">
        <f t="shared" si="23"/>
        <v>McDonald's®-364</v>
      </c>
      <c r="I96" s="8">
        <f t="shared" si="23"/>
        <v>25</v>
      </c>
      <c r="J96" s="28">
        <f t="shared" si="23"/>
        <v>0.01</v>
      </c>
      <c r="K96" s="37">
        <f t="shared" si="24"/>
        <v>0</v>
      </c>
      <c r="L96" s="38">
        <f t="shared" si="25"/>
        <v>0</v>
      </c>
      <c r="M96" s="39"/>
      <c r="N96" s="23" t="str">
        <f t="shared" si="31"/>
        <v>Walgreen's-442</v>
      </c>
      <c r="O96" s="8">
        <f t="shared" si="32"/>
        <v>25</v>
      </c>
      <c r="P96" s="28">
        <f t="shared" si="31"/>
        <v>0.02</v>
      </c>
      <c r="Q96" s="37">
        <f t="shared" si="26"/>
        <v>0</v>
      </c>
      <c r="R96" s="38">
        <f t="shared" si="27"/>
        <v>0</v>
      </c>
    </row>
    <row r="97" spans="1:18" ht="7.5" customHeight="1">
      <c r="A97" s="39"/>
      <c r="B97" s="23" t="str">
        <f t="shared" si="28"/>
        <v>Dale's Diner-774</v>
      </c>
      <c r="C97" s="8">
        <f t="shared" si="28"/>
        <v>10</v>
      </c>
      <c r="D97" s="28">
        <f t="shared" si="28"/>
        <v>0.08</v>
      </c>
      <c r="E97" s="37">
        <f t="shared" si="21"/>
        <v>0</v>
      </c>
      <c r="F97" s="38">
        <f t="shared" si="22"/>
        <v>0</v>
      </c>
      <c r="G97" s="39"/>
      <c r="H97" s="23" t="str">
        <f t="shared" si="23"/>
        <v>McDonald's®-775</v>
      </c>
      <c r="I97" s="8">
        <f t="shared" si="23"/>
        <v>100</v>
      </c>
      <c r="J97" s="28">
        <f t="shared" si="23"/>
        <v>0.01</v>
      </c>
      <c r="K97" s="37">
        <f t="shared" si="24"/>
        <v>0</v>
      </c>
      <c r="L97" s="38">
        <f t="shared" si="25"/>
        <v>0</v>
      </c>
      <c r="M97" s="39"/>
      <c r="N97" s="23" t="str">
        <f t="shared" si="31"/>
        <v>Walt Churchill's Mark-482</v>
      </c>
      <c r="O97" s="8">
        <f t="shared" si="32"/>
        <v>25</v>
      </c>
      <c r="P97" s="28">
        <f t="shared" si="31"/>
        <v>0.02</v>
      </c>
      <c r="Q97" s="37">
        <f t="shared" si="26"/>
        <v>0</v>
      </c>
      <c r="R97" s="38">
        <f t="shared" si="27"/>
        <v>0</v>
      </c>
    </row>
    <row r="98" spans="1:18" ht="7.5" customHeight="1">
      <c r="A98" s="39"/>
      <c r="B98" s="23" t="str">
        <f t="shared" si="28"/>
        <v>Dave &amp; Buster-650</v>
      </c>
      <c r="C98" s="8">
        <f t="shared" si="28"/>
        <v>25</v>
      </c>
      <c r="D98" s="28">
        <f t="shared" si="28"/>
        <v>0.13</v>
      </c>
      <c r="E98" s="37">
        <f t="shared" si="21"/>
        <v>0</v>
      </c>
      <c r="F98" s="38">
        <f t="shared" si="22"/>
        <v>0</v>
      </c>
      <c r="G98" s="39"/>
      <c r="H98" s="23" t="str">
        <f t="shared" si="23"/>
        <v>Meijer's-588</v>
      </c>
      <c r="I98" s="8">
        <f t="shared" si="23"/>
        <v>25</v>
      </c>
      <c r="J98" s="28">
        <f t="shared" si="23"/>
        <v>0.02</v>
      </c>
      <c r="K98" s="37">
        <f t="shared" si="24"/>
        <v>0</v>
      </c>
      <c r="L98" s="38">
        <f t="shared" si="25"/>
        <v>0</v>
      </c>
      <c r="M98" s="39"/>
      <c r="N98" s="23" t="str">
        <f t="shared" si="31"/>
        <v>Walt Churchill's Mark-618</v>
      </c>
      <c r="O98" s="8">
        <f t="shared" si="32"/>
        <v>100</v>
      </c>
      <c r="P98" s="28">
        <f t="shared" si="31"/>
        <v>0.02</v>
      </c>
      <c r="Q98" s="37">
        <f t="shared" si="26"/>
        <v>0</v>
      </c>
      <c r="R98" s="38">
        <f t="shared" si="27"/>
        <v>0</v>
      </c>
    </row>
    <row r="99" spans="1:18" ht="7.5" customHeight="1">
      <c r="A99" s="39"/>
      <c r="B99" s="23" t="str">
        <f t="shared" si="28"/>
        <v>Del Taco-538</v>
      </c>
      <c r="C99" s="8">
        <f t="shared" si="28"/>
        <v>10</v>
      </c>
      <c r="D99" s="28">
        <f t="shared" si="28"/>
        <v>0.06</v>
      </c>
      <c r="E99" s="37">
        <f t="shared" si="21"/>
        <v>0</v>
      </c>
      <c r="F99" s="38">
        <f t="shared" si="22"/>
        <v>0</v>
      </c>
      <c r="G99" s="39"/>
      <c r="H99" s="23" t="str">
        <f t="shared" si="23"/>
        <v>Meijer's-702</v>
      </c>
      <c r="I99" s="8">
        <f t="shared" si="23"/>
        <v>50</v>
      </c>
      <c r="J99" s="28">
        <f t="shared" si="23"/>
        <v>0.02</v>
      </c>
      <c r="K99" s="37">
        <f t="shared" si="24"/>
        <v>0</v>
      </c>
      <c r="L99" s="38">
        <f t="shared" si="25"/>
        <v>0</v>
      </c>
      <c r="M99" s="39"/>
      <c r="N99" s="23" t="str">
        <f t="shared" si="31"/>
        <v>WeeWorld-616</v>
      </c>
      <c r="O99" s="8">
        <f t="shared" si="32"/>
        <v>20</v>
      </c>
      <c r="P99" s="28">
        <f t="shared" si="31"/>
        <v>0.03</v>
      </c>
      <c r="Q99" s="37">
        <f t="shared" si="26"/>
        <v>0</v>
      </c>
      <c r="R99" s="38">
        <f t="shared" si="27"/>
        <v>0</v>
      </c>
    </row>
    <row r="100" spans="1:18" ht="7.5" customHeight="1">
      <c r="A100" s="39"/>
      <c r="B100" s="23" t="str">
        <f t="shared" si="28"/>
        <v>Denny's-441</v>
      </c>
      <c r="C100" s="8">
        <f t="shared" si="28"/>
        <v>10</v>
      </c>
      <c r="D100" s="28">
        <f t="shared" si="28"/>
        <v>0.07</v>
      </c>
      <c r="E100" s="37">
        <f t="shared" si="21"/>
        <v>0</v>
      </c>
      <c r="F100" s="38">
        <f t="shared" si="22"/>
        <v>0</v>
      </c>
      <c r="G100" s="39"/>
      <c r="H100" s="23" t="str">
        <f t="shared" si="23"/>
        <v>Meijer's-55</v>
      </c>
      <c r="I100" s="8">
        <f t="shared" si="23"/>
        <v>100</v>
      </c>
      <c r="J100" s="28">
        <f t="shared" si="23"/>
        <v>0.02</v>
      </c>
      <c r="K100" s="37">
        <f t="shared" si="24"/>
        <v>0</v>
      </c>
      <c r="L100" s="38">
        <f t="shared" si="25"/>
        <v>0</v>
      </c>
      <c r="M100" s="39"/>
      <c r="N100" s="23" t="str">
        <f t="shared" si="31"/>
        <v>Wendy's-233</v>
      </c>
      <c r="O100" s="8">
        <f t="shared" si="32"/>
        <v>10</v>
      </c>
      <c r="P100" s="28">
        <f t="shared" si="31"/>
        <v>0.04</v>
      </c>
      <c r="Q100" s="37">
        <f t="shared" si="26"/>
        <v>0</v>
      </c>
      <c r="R100" s="38">
        <f t="shared" si="27"/>
        <v>0</v>
      </c>
    </row>
    <row r="101" spans="1:18" ht="7.5" customHeight="1">
      <c r="A101" s="39"/>
      <c r="B101" s="23" t="str">
        <f aca="true" t="shared" si="33" ref="B101:D116">B227</f>
        <v>Dick's Sports-345</v>
      </c>
      <c r="C101" s="8">
        <f t="shared" si="33"/>
        <v>25</v>
      </c>
      <c r="D101" s="28">
        <f t="shared" si="33"/>
        <v>0.08</v>
      </c>
      <c r="E101" s="37">
        <f t="shared" si="21"/>
        <v>0</v>
      </c>
      <c r="F101" s="38">
        <f t="shared" si="22"/>
        <v>0</v>
      </c>
      <c r="G101" s="39"/>
      <c r="H101" s="23" t="str">
        <f t="shared" si="23"/>
        <v>Menard's-462</v>
      </c>
      <c r="I101" s="8">
        <f t="shared" si="23"/>
        <v>20</v>
      </c>
      <c r="J101" s="28">
        <f t="shared" si="23"/>
        <v>0.03</v>
      </c>
      <c r="K101" s="37">
        <f t="shared" si="24"/>
        <v>0</v>
      </c>
      <c r="L101" s="38">
        <f t="shared" si="25"/>
        <v>0</v>
      </c>
      <c r="M101" s="39"/>
      <c r="N101" s="23" t="str">
        <f t="shared" si="31"/>
        <v>Whole Foods Market-644</v>
      </c>
      <c r="O101" s="8">
        <f t="shared" si="32"/>
        <v>25</v>
      </c>
      <c r="P101" s="28">
        <f>D475</f>
        <v>0.02</v>
      </c>
      <c r="Q101" s="37">
        <f t="shared" si="26"/>
        <v>0</v>
      </c>
      <c r="R101" s="38">
        <f t="shared" si="27"/>
        <v>0</v>
      </c>
    </row>
    <row r="102" spans="1:18" ht="7.5" customHeight="1">
      <c r="A102" s="39"/>
      <c r="B102" s="23" t="str">
        <f t="shared" si="33"/>
        <v>Dick's Sports-658</v>
      </c>
      <c r="C102" s="8">
        <f t="shared" si="33"/>
        <v>100</v>
      </c>
      <c r="D102" s="28">
        <f t="shared" si="33"/>
        <v>0.08</v>
      </c>
      <c r="E102" s="37">
        <f t="shared" si="21"/>
        <v>0</v>
      </c>
      <c r="F102" s="38">
        <f t="shared" si="22"/>
        <v>0</v>
      </c>
      <c r="G102" s="39"/>
      <c r="H102" s="23" t="str">
        <f aca="true" t="shared" si="34" ref="H102:J117">(B352)</f>
        <v>Menard's-566</v>
      </c>
      <c r="I102" s="8">
        <f t="shared" si="34"/>
        <v>100</v>
      </c>
      <c r="J102" s="28">
        <f t="shared" si="34"/>
        <v>0.03</v>
      </c>
      <c r="K102" s="37">
        <f t="shared" si="24"/>
        <v>0</v>
      </c>
      <c r="L102" s="38">
        <f t="shared" si="25"/>
        <v>0</v>
      </c>
      <c r="M102" s="39"/>
      <c r="N102" s="23" t="str">
        <f aca="true" t="shared" si="35" ref="N102:P117">B476</f>
        <v>Winn-Dixie-581</v>
      </c>
      <c r="O102" s="8">
        <f t="shared" si="32"/>
        <v>50</v>
      </c>
      <c r="P102" s="28">
        <f t="shared" si="31"/>
        <v>0.02</v>
      </c>
      <c r="Q102" s="37">
        <f t="shared" si="26"/>
        <v>0</v>
      </c>
      <c r="R102" s="38">
        <f t="shared" si="27"/>
        <v>0</v>
      </c>
    </row>
    <row r="103" spans="1:18" ht="7.5" customHeight="1">
      <c r="A103" s="39"/>
      <c r="B103" s="23" t="str">
        <f t="shared" si="33"/>
        <v>Dillard's-286</v>
      </c>
      <c r="C103" s="8">
        <f t="shared" si="33"/>
        <v>25</v>
      </c>
      <c r="D103" s="28">
        <f t="shared" si="33"/>
        <v>0.04</v>
      </c>
      <c r="E103" s="37">
        <f t="shared" si="21"/>
        <v>0</v>
      </c>
      <c r="F103" s="38">
        <f t="shared" si="22"/>
        <v>0</v>
      </c>
      <c r="G103" s="39"/>
      <c r="H103" s="23" t="str">
        <f t="shared" si="34"/>
        <v>Michael's-575</v>
      </c>
      <c r="I103" s="8">
        <f t="shared" si="34"/>
        <v>25</v>
      </c>
      <c r="J103" s="28">
        <f t="shared" si="34"/>
        <v>0.03</v>
      </c>
      <c r="K103" s="37">
        <f t="shared" si="24"/>
        <v>0</v>
      </c>
      <c r="L103" s="38">
        <f t="shared" si="25"/>
        <v>0</v>
      </c>
      <c r="M103" s="39"/>
      <c r="N103" s="23" t="str">
        <f t="shared" si="35"/>
        <v>Wixey Bakery-412</v>
      </c>
      <c r="O103" s="8">
        <f t="shared" si="32"/>
        <v>5</v>
      </c>
      <c r="P103" s="28">
        <f t="shared" si="32"/>
        <v>0.08</v>
      </c>
      <c r="Q103" s="37">
        <f t="shared" si="26"/>
        <v>0</v>
      </c>
      <c r="R103" s="38">
        <f t="shared" si="27"/>
        <v>0</v>
      </c>
    </row>
    <row r="104" spans="1:18" ht="7.5" customHeight="1">
      <c r="A104" s="39"/>
      <c r="B104" s="23" t="str">
        <f t="shared" si="33"/>
        <v>Dillard's-477</v>
      </c>
      <c r="C104" s="8">
        <f t="shared" si="33"/>
        <v>100</v>
      </c>
      <c r="D104" s="28">
        <f t="shared" si="33"/>
        <v>0.04</v>
      </c>
      <c r="E104" s="37">
        <f t="shared" si="21"/>
        <v>0</v>
      </c>
      <c r="F104" s="38">
        <f t="shared" si="22"/>
        <v>0</v>
      </c>
      <c r="G104" s="39"/>
      <c r="H104" s="23" t="str">
        <f t="shared" si="34"/>
        <v>Minutemen Car Wash-772</v>
      </c>
      <c r="I104" s="8">
        <f t="shared" si="34"/>
        <v>5</v>
      </c>
      <c r="J104" s="28">
        <f t="shared" si="34"/>
        <v>0.15</v>
      </c>
      <c r="K104" s="37">
        <f t="shared" si="24"/>
        <v>0</v>
      </c>
      <c r="L104" s="38">
        <f t="shared" si="25"/>
        <v>0</v>
      </c>
      <c r="M104" s="39"/>
      <c r="N104" s="23" t="str">
        <f t="shared" si="35"/>
        <v>Xbox-611</v>
      </c>
      <c r="O104" s="8">
        <f t="shared" si="32"/>
        <v>25</v>
      </c>
      <c r="P104" s="28">
        <f t="shared" si="32"/>
        <v>0.01</v>
      </c>
      <c r="Q104" s="37">
        <f t="shared" si="26"/>
        <v>0</v>
      </c>
      <c r="R104" s="38">
        <f t="shared" si="27"/>
        <v>0</v>
      </c>
    </row>
    <row r="105" spans="1:18" ht="7.5" customHeight="1">
      <c r="A105" s="39"/>
      <c r="B105" s="23" t="str">
        <f t="shared" si="33"/>
        <v>Disney-527</v>
      </c>
      <c r="C105" s="8">
        <f t="shared" si="33"/>
        <v>25</v>
      </c>
      <c r="D105" s="28">
        <f t="shared" si="33"/>
        <v>0.03</v>
      </c>
      <c r="E105" s="37">
        <f t="shared" si="21"/>
        <v>0</v>
      </c>
      <c r="F105" s="38">
        <f t="shared" si="22"/>
        <v>0</v>
      </c>
      <c r="G105" s="39"/>
      <c r="H105" s="23" t="str">
        <f t="shared" si="34"/>
        <v>Monnette's-471</v>
      </c>
      <c r="I105" s="8">
        <f t="shared" si="34"/>
        <v>10</v>
      </c>
      <c r="J105" s="28">
        <f t="shared" si="34"/>
        <v>0.04</v>
      </c>
      <c r="K105" s="37">
        <f t="shared" si="24"/>
        <v>0</v>
      </c>
      <c r="L105" s="38">
        <f t="shared" si="25"/>
        <v>0</v>
      </c>
      <c r="M105" s="39"/>
      <c r="N105" s="23" t="str">
        <f t="shared" si="35"/>
        <v>Xbox Live 3 GOLD Month-613</v>
      </c>
      <c r="O105" s="8">
        <f t="shared" si="32"/>
        <v>25</v>
      </c>
      <c r="P105" s="28">
        <f t="shared" si="32"/>
        <v>0.01</v>
      </c>
      <c r="Q105" s="37">
        <f t="shared" si="26"/>
        <v>0</v>
      </c>
      <c r="R105" s="38">
        <f t="shared" si="27"/>
        <v>0</v>
      </c>
    </row>
    <row r="106" spans="1:18" ht="7.5" customHeight="1">
      <c r="A106" s="39"/>
      <c r="B106" s="23" t="str">
        <f t="shared" si="33"/>
        <v>Disney-727</v>
      </c>
      <c r="C106" s="8">
        <f t="shared" si="33"/>
        <v>50</v>
      </c>
      <c r="D106" s="28">
        <f t="shared" si="33"/>
        <v>0.03</v>
      </c>
      <c r="E106" s="37">
        <f t="shared" si="21"/>
        <v>0</v>
      </c>
      <c r="F106" s="38">
        <f t="shared" si="22"/>
        <v>0</v>
      </c>
      <c r="G106" s="39"/>
      <c r="H106" s="23" t="str">
        <f t="shared" si="34"/>
        <v>Mytee Auto-516</v>
      </c>
      <c r="I106" s="8">
        <f t="shared" si="34"/>
        <v>20</v>
      </c>
      <c r="J106" s="28">
        <f t="shared" si="34"/>
        <v>0.04</v>
      </c>
      <c r="K106" s="37">
        <f t="shared" si="24"/>
        <v>0</v>
      </c>
      <c r="L106" s="38">
        <f t="shared" si="25"/>
        <v>0</v>
      </c>
      <c r="M106" s="39"/>
      <c r="N106" s="23" t="str">
        <f t="shared" si="35"/>
        <v>Xbox Live 12 GOLD Month-781</v>
      </c>
      <c r="O106" s="8">
        <f t="shared" si="32"/>
        <v>60</v>
      </c>
      <c r="P106" s="28">
        <f t="shared" si="32"/>
        <v>0.01</v>
      </c>
      <c r="Q106" s="37">
        <f t="shared" si="26"/>
        <v>0</v>
      </c>
      <c r="R106" s="38">
        <f t="shared" si="27"/>
        <v>0</v>
      </c>
    </row>
    <row r="107" spans="1:18" ht="7.5" customHeight="1">
      <c r="A107" s="39"/>
      <c r="B107" s="23" t="str">
        <f t="shared" si="33"/>
        <v>Disney-609</v>
      </c>
      <c r="C107" s="8">
        <f t="shared" si="33"/>
        <v>100</v>
      </c>
      <c r="D107" s="28">
        <f t="shared" si="33"/>
        <v>0.03</v>
      </c>
      <c r="E107" s="37">
        <f t="shared" si="21"/>
        <v>0</v>
      </c>
      <c r="F107" s="38">
        <f t="shared" si="22"/>
        <v>0</v>
      </c>
      <c r="G107" s="39"/>
      <c r="H107" s="23" t="str">
        <f t="shared" si="34"/>
        <v>Mytee Auto-517</v>
      </c>
      <c r="I107" s="8">
        <f t="shared" si="34"/>
        <v>100</v>
      </c>
      <c r="J107" s="28">
        <f t="shared" si="34"/>
        <v>0.04</v>
      </c>
      <c r="K107" s="37">
        <f t="shared" si="24"/>
        <v>0</v>
      </c>
      <c r="L107" s="38">
        <f t="shared" si="25"/>
        <v>0</v>
      </c>
      <c r="M107" s="39"/>
      <c r="N107" s="23">
        <f t="shared" si="35"/>
        <v>0</v>
      </c>
      <c r="O107" s="8">
        <f t="shared" si="32"/>
        <v>0</v>
      </c>
      <c r="P107" s="28">
        <f t="shared" si="32"/>
        <v>0</v>
      </c>
      <c r="Q107" s="37">
        <f t="shared" si="26"/>
        <v>0</v>
      </c>
      <c r="R107" s="38">
        <f t="shared" si="27"/>
        <v>0</v>
      </c>
    </row>
    <row r="108" spans="1:18" ht="7.5" customHeight="1">
      <c r="A108" s="39"/>
      <c r="B108" s="23" t="str">
        <f t="shared" si="33"/>
        <v>Disney-545</v>
      </c>
      <c r="C108" s="8">
        <f t="shared" si="33"/>
        <v>500</v>
      </c>
      <c r="D108" s="28">
        <f t="shared" si="33"/>
        <v>0.03</v>
      </c>
      <c r="E108" s="37">
        <f t="shared" si="21"/>
        <v>0</v>
      </c>
      <c r="F108" s="38">
        <f t="shared" si="22"/>
        <v>0</v>
      </c>
      <c r="G108" s="39"/>
      <c r="H108" s="23" t="str">
        <f t="shared" si="34"/>
        <v>Neiman Marcus - 776</v>
      </c>
      <c r="I108" s="8">
        <f t="shared" si="34"/>
        <v>25</v>
      </c>
      <c r="J108" s="28">
        <f t="shared" si="34"/>
        <v>0.12</v>
      </c>
      <c r="K108" s="37">
        <f t="shared" si="24"/>
        <v>0</v>
      </c>
      <c r="L108" s="38">
        <f t="shared" si="25"/>
        <v>0</v>
      </c>
      <c r="M108" s="39"/>
      <c r="N108" s="23">
        <f t="shared" si="35"/>
        <v>0</v>
      </c>
      <c r="O108" s="8">
        <f t="shared" si="32"/>
        <v>0</v>
      </c>
      <c r="P108" s="28">
        <f>D482</f>
        <v>0</v>
      </c>
      <c r="Q108" s="37">
        <f t="shared" si="26"/>
        <v>0</v>
      </c>
      <c r="R108" s="38">
        <f t="shared" si="27"/>
        <v>0</v>
      </c>
    </row>
    <row r="109" spans="1:18" ht="7.5" customHeight="1">
      <c r="A109" s="39"/>
      <c r="B109" s="23" t="str">
        <f t="shared" si="33"/>
        <v>Disney-546</v>
      </c>
      <c r="C109" s="24">
        <f t="shared" si="33"/>
        <v>1000</v>
      </c>
      <c r="D109" s="28">
        <f t="shared" si="33"/>
        <v>0.03</v>
      </c>
      <c r="E109" s="37">
        <f t="shared" si="21"/>
        <v>0</v>
      </c>
      <c r="F109" s="38">
        <f t="shared" si="22"/>
        <v>0</v>
      </c>
      <c r="G109" s="39"/>
      <c r="H109" s="23" t="str">
        <f t="shared" si="34"/>
        <v>Nordstrom-701</v>
      </c>
      <c r="I109" s="8">
        <f t="shared" si="34"/>
        <v>25</v>
      </c>
      <c r="J109" s="28">
        <f t="shared" si="34"/>
        <v>0.03</v>
      </c>
      <c r="K109" s="37">
        <f t="shared" si="24"/>
        <v>0</v>
      </c>
      <c r="L109" s="38">
        <f t="shared" si="25"/>
        <v>0</v>
      </c>
      <c r="M109" s="39"/>
      <c r="N109" s="23">
        <f t="shared" si="35"/>
        <v>0</v>
      </c>
      <c r="O109" s="8">
        <f t="shared" si="32"/>
        <v>0</v>
      </c>
      <c r="P109" s="28">
        <f>D483</f>
        <v>0</v>
      </c>
      <c r="Q109" s="37">
        <f t="shared" si="26"/>
        <v>0</v>
      </c>
      <c r="R109" s="38">
        <f t="shared" si="27"/>
        <v>0</v>
      </c>
    </row>
    <row r="110" spans="1:18" ht="7.5" customHeight="1">
      <c r="A110" s="39"/>
      <c r="B110" s="23" t="str">
        <f t="shared" si="33"/>
        <v>Domino's-747</v>
      </c>
      <c r="C110" s="8">
        <f t="shared" si="33"/>
        <v>20</v>
      </c>
      <c r="D110" s="28">
        <f t="shared" si="33"/>
        <v>0.02</v>
      </c>
      <c r="E110" s="37">
        <f t="shared" si="21"/>
        <v>0</v>
      </c>
      <c r="F110" s="38">
        <f t="shared" si="22"/>
        <v>0</v>
      </c>
      <c r="G110" s="39"/>
      <c r="H110" s="23" t="str">
        <f t="shared" si="34"/>
        <v>Not Just Cookies-591</v>
      </c>
      <c r="I110" s="8">
        <f t="shared" si="34"/>
        <v>10</v>
      </c>
      <c r="J110" s="28">
        <f t="shared" si="34"/>
        <v>0.09</v>
      </c>
      <c r="K110" s="37">
        <f t="shared" si="24"/>
        <v>0</v>
      </c>
      <c r="L110" s="38">
        <f t="shared" si="25"/>
        <v>0</v>
      </c>
      <c r="M110" s="39"/>
      <c r="N110" s="23">
        <f t="shared" si="35"/>
        <v>0</v>
      </c>
      <c r="O110" s="8">
        <f t="shared" si="32"/>
        <v>0</v>
      </c>
      <c r="P110" s="28">
        <f>D484</f>
        <v>0</v>
      </c>
      <c r="Q110" s="37">
        <f t="shared" si="26"/>
        <v>0</v>
      </c>
      <c r="R110" s="38">
        <f t="shared" si="27"/>
        <v>0</v>
      </c>
    </row>
    <row r="111" spans="1:18" ht="7.5" customHeight="1">
      <c r="A111" s="39"/>
      <c r="B111" s="23" t="str">
        <f t="shared" si="33"/>
        <v>Don Pablo's-299</v>
      </c>
      <c r="C111" s="8">
        <f t="shared" si="33"/>
        <v>25</v>
      </c>
      <c r="D111" s="28">
        <f t="shared" si="33"/>
        <v>0.08</v>
      </c>
      <c r="E111" s="37">
        <f t="shared" si="21"/>
        <v>0</v>
      </c>
      <c r="F111" s="38">
        <f t="shared" si="22"/>
        <v>0</v>
      </c>
      <c r="G111" s="39"/>
      <c r="H111" s="23" t="str">
        <f t="shared" si="34"/>
        <v>Office Max/Office Depot-68</v>
      </c>
      <c r="I111" s="8">
        <f t="shared" si="34"/>
        <v>25</v>
      </c>
      <c r="J111" s="28">
        <f t="shared" si="34"/>
        <v>0.04</v>
      </c>
      <c r="K111" s="37">
        <f t="shared" si="24"/>
        <v>0</v>
      </c>
      <c r="L111" s="38">
        <f t="shared" si="25"/>
        <v>0</v>
      </c>
      <c r="M111" s="39"/>
      <c r="N111" s="23">
        <f t="shared" si="35"/>
        <v>0</v>
      </c>
      <c r="O111" s="8">
        <f t="shared" si="32"/>
        <v>0</v>
      </c>
      <c r="P111" s="28">
        <f>D485</f>
        <v>0</v>
      </c>
      <c r="Q111" s="37">
        <f t="shared" si="26"/>
        <v>0</v>
      </c>
      <c r="R111" s="38">
        <f t="shared" si="27"/>
        <v>0</v>
      </c>
    </row>
    <row r="112" spans="1:18" ht="7.5" customHeight="1">
      <c r="A112" s="39"/>
      <c r="B112" s="23" t="str">
        <f t="shared" si="33"/>
        <v>Donatos Pizza-617</v>
      </c>
      <c r="C112" s="8">
        <f t="shared" si="33"/>
        <v>10</v>
      </c>
      <c r="D112" s="28">
        <f t="shared" si="33"/>
        <v>0.1</v>
      </c>
      <c r="E112" s="37">
        <f t="shared" si="21"/>
        <v>0</v>
      </c>
      <c r="F112" s="38">
        <f t="shared" si="22"/>
        <v>0</v>
      </c>
      <c r="G112" s="39"/>
      <c r="H112" s="23" t="str">
        <f t="shared" si="34"/>
        <v>Old Navy/Tri Card-70</v>
      </c>
      <c r="I112" s="8">
        <f t="shared" si="34"/>
        <v>25</v>
      </c>
      <c r="J112" s="28">
        <f t="shared" si="34"/>
        <v>0.14</v>
      </c>
      <c r="K112" s="37">
        <f t="shared" si="24"/>
        <v>0</v>
      </c>
      <c r="L112" s="38">
        <f t="shared" si="25"/>
        <v>0</v>
      </c>
      <c r="M112" s="39"/>
      <c r="N112" s="23">
        <f t="shared" si="35"/>
        <v>0</v>
      </c>
      <c r="O112" s="8">
        <f t="shared" si="32"/>
        <v>0</v>
      </c>
      <c r="P112" s="28">
        <f>D486</f>
        <v>0</v>
      </c>
      <c r="Q112" s="37">
        <f t="shared" si="26"/>
        <v>0</v>
      </c>
      <c r="R112" s="38">
        <f t="shared" si="27"/>
        <v>0</v>
      </c>
    </row>
    <row r="113" spans="1:18" ht="7.5" customHeight="1">
      <c r="A113" s="39"/>
      <c r="B113" s="23" t="str">
        <f t="shared" si="33"/>
        <v>DQ Dairy Queen-767</v>
      </c>
      <c r="C113" s="8">
        <f t="shared" si="33"/>
        <v>10</v>
      </c>
      <c r="D113" s="28">
        <f t="shared" si="33"/>
        <v>0.03</v>
      </c>
      <c r="E113" s="37">
        <f t="shared" si="21"/>
        <v>0</v>
      </c>
      <c r="F113" s="38">
        <f t="shared" si="22"/>
        <v>0</v>
      </c>
      <c r="G113" s="39"/>
      <c r="H113" s="23" t="str">
        <f t="shared" si="34"/>
        <v>Olga's Kitchen-614</v>
      </c>
      <c r="I113" s="8">
        <f t="shared" si="34"/>
        <v>20</v>
      </c>
      <c r="J113" s="28">
        <f t="shared" si="34"/>
        <v>0.08</v>
      </c>
      <c r="K113" s="37">
        <f t="shared" si="24"/>
        <v>0</v>
      </c>
      <c r="L113" s="38">
        <f t="shared" si="25"/>
        <v>0</v>
      </c>
      <c r="M113" s="39"/>
      <c r="N113" s="23">
        <f t="shared" si="35"/>
        <v>0</v>
      </c>
      <c r="O113" s="8">
        <f t="shared" si="35"/>
        <v>0</v>
      </c>
      <c r="P113" s="28">
        <f t="shared" si="35"/>
        <v>0</v>
      </c>
      <c r="Q113" s="37">
        <f t="shared" si="26"/>
        <v>0</v>
      </c>
      <c r="R113" s="38">
        <f t="shared" si="27"/>
        <v>0</v>
      </c>
    </row>
    <row r="114" spans="1:18" ht="7.5" customHeight="1">
      <c r="A114" s="39"/>
      <c r="B114" s="23" t="str">
        <f t="shared" si="33"/>
        <v>DSW-641</v>
      </c>
      <c r="C114" s="8">
        <f t="shared" si="33"/>
        <v>25</v>
      </c>
      <c r="D114" s="28">
        <f t="shared" si="33"/>
        <v>0.02</v>
      </c>
      <c r="E114" s="37">
        <f t="shared" si="21"/>
        <v>0</v>
      </c>
      <c r="F114" s="38">
        <f t="shared" si="22"/>
        <v>0</v>
      </c>
      <c r="G114" s="39"/>
      <c r="H114" s="23" t="str">
        <f t="shared" si="34"/>
        <v>Oriental Trading Company-676</v>
      </c>
      <c r="I114" s="8">
        <f t="shared" si="34"/>
        <v>25</v>
      </c>
      <c r="J114" s="28">
        <f t="shared" si="34"/>
        <v>0.11</v>
      </c>
      <c r="K114" s="37">
        <f t="shared" si="24"/>
        <v>0</v>
      </c>
      <c r="L114" s="38">
        <f t="shared" si="25"/>
        <v>0</v>
      </c>
      <c r="M114" s="39"/>
      <c r="N114" s="23">
        <f t="shared" si="35"/>
        <v>0</v>
      </c>
      <c r="O114" s="8">
        <f t="shared" si="35"/>
        <v>0</v>
      </c>
      <c r="P114" s="28">
        <f t="shared" si="35"/>
        <v>0</v>
      </c>
      <c r="Q114" s="37">
        <f t="shared" si="26"/>
        <v>0</v>
      </c>
      <c r="R114" s="38">
        <f t="shared" si="27"/>
        <v>0</v>
      </c>
    </row>
    <row r="115" spans="1:18" ht="7.5" customHeight="1">
      <c r="A115" s="39"/>
      <c r="B115" s="23" t="str">
        <f t="shared" si="33"/>
        <v>Dunkin Donuts-666</v>
      </c>
      <c r="C115" s="8">
        <f t="shared" si="33"/>
        <v>10</v>
      </c>
      <c r="D115" s="28">
        <f t="shared" si="33"/>
        <v>0.03</v>
      </c>
      <c r="E115" s="37">
        <f t="shared" si="21"/>
        <v>0</v>
      </c>
      <c r="F115" s="38">
        <f t="shared" si="22"/>
        <v>0</v>
      </c>
      <c r="G115" s="39"/>
      <c r="H115" s="23" t="str">
        <f t="shared" si="34"/>
        <v>Outback/Carraba's-320</v>
      </c>
      <c r="I115" s="8">
        <f t="shared" si="34"/>
        <v>25</v>
      </c>
      <c r="J115" s="28">
        <f t="shared" si="34"/>
        <v>0.08</v>
      </c>
      <c r="K115" s="37">
        <f t="shared" si="24"/>
        <v>0</v>
      </c>
      <c r="L115" s="38">
        <f t="shared" si="25"/>
        <v>0</v>
      </c>
      <c r="M115" s="39"/>
      <c r="N115" s="23">
        <f t="shared" si="35"/>
        <v>0</v>
      </c>
      <c r="O115" s="8">
        <f t="shared" si="35"/>
        <v>0</v>
      </c>
      <c r="P115" s="28">
        <f t="shared" si="35"/>
        <v>0</v>
      </c>
      <c r="Q115" s="37">
        <f t="shared" si="26"/>
        <v>0</v>
      </c>
      <c r="R115" s="38">
        <f t="shared" si="27"/>
        <v>0</v>
      </c>
    </row>
    <row r="116" spans="1:18" ht="7.5" customHeight="1">
      <c r="A116" s="39"/>
      <c r="B116" s="23" t="str">
        <f t="shared" si="33"/>
        <v>El Camino Real-413</v>
      </c>
      <c r="C116" s="8">
        <f t="shared" si="33"/>
        <v>20</v>
      </c>
      <c r="D116" s="28">
        <f t="shared" si="33"/>
        <v>0.11</v>
      </c>
      <c r="E116" s="37">
        <f t="shared" si="21"/>
        <v>0</v>
      </c>
      <c r="F116" s="38">
        <f t="shared" si="22"/>
        <v>0</v>
      </c>
      <c r="G116" s="39"/>
      <c r="H116" s="23" t="str">
        <f t="shared" si="34"/>
        <v>Outback/Carraba's-764</v>
      </c>
      <c r="I116" s="8">
        <f t="shared" si="34"/>
        <v>100</v>
      </c>
      <c r="J116" s="28">
        <f t="shared" si="34"/>
        <v>0.08</v>
      </c>
      <c r="K116" s="37">
        <f t="shared" si="24"/>
        <v>0</v>
      </c>
      <c r="L116" s="38">
        <f t="shared" si="25"/>
        <v>0</v>
      </c>
      <c r="M116" s="39"/>
      <c r="N116" s="23">
        <f t="shared" si="35"/>
        <v>0</v>
      </c>
      <c r="O116" s="8">
        <f t="shared" si="35"/>
        <v>0</v>
      </c>
      <c r="P116" s="28">
        <f t="shared" si="35"/>
        <v>0</v>
      </c>
      <c r="Q116" s="37">
        <f t="shared" si="26"/>
        <v>0</v>
      </c>
      <c r="R116" s="38">
        <f t="shared" si="27"/>
        <v>0</v>
      </c>
    </row>
    <row r="117" spans="1:18" ht="7.5" customHeight="1">
      <c r="A117" s="39"/>
      <c r="B117" s="23" t="str">
        <f aca="true" t="shared" si="36" ref="B117:D128">B243</f>
        <v>Elder-Beerman-372</v>
      </c>
      <c r="C117" s="8">
        <f>C243</f>
        <v>25</v>
      </c>
      <c r="D117" s="28">
        <f>D243</f>
        <v>0.08</v>
      </c>
      <c r="E117" s="37">
        <f t="shared" si="21"/>
        <v>0</v>
      </c>
      <c r="F117" s="38">
        <f t="shared" si="22"/>
        <v>0</v>
      </c>
      <c r="G117" s="39"/>
      <c r="H117" s="23" t="str">
        <f t="shared" si="34"/>
        <v>Paddy Jack's-732</v>
      </c>
      <c r="I117" s="8">
        <f t="shared" si="34"/>
        <v>25</v>
      </c>
      <c r="J117" s="28">
        <f t="shared" si="34"/>
        <v>0.11</v>
      </c>
      <c r="K117" s="37">
        <f t="shared" si="24"/>
        <v>0</v>
      </c>
      <c r="L117" s="38">
        <f t="shared" si="25"/>
        <v>0</v>
      </c>
      <c r="M117" s="39"/>
      <c r="N117" s="23">
        <f t="shared" si="35"/>
        <v>0</v>
      </c>
      <c r="O117" s="8">
        <f t="shared" si="35"/>
        <v>0</v>
      </c>
      <c r="P117" s="28">
        <f t="shared" si="35"/>
        <v>0</v>
      </c>
      <c r="Q117" s="37">
        <f t="shared" si="26"/>
        <v>0</v>
      </c>
      <c r="R117" s="38">
        <f t="shared" si="27"/>
        <v>0</v>
      </c>
    </row>
    <row r="118" spans="1:18" ht="7.5" customHeight="1">
      <c r="A118" s="39"/>
      <c r="B118" s="23" t="str">
        <f t="shared" si="36"/>
        <v>El Tipico-722</v>
      </c>
      <c r="C118" s="8">
        <f>C244</f>
        <v>25</v>
      </c>
      <c r="D118" s="28">
        <f>D244</f>
        <v>0.18</v>
      </c>
      <c r="E118" s="37">
        <f t="shared" si="21"/>
        <v>0</v>
      </c>
      <c r="F118" s="38">
        <f t="shared" si="22"/>
        <v>0</v>
      </c>
      <c r="G118" s="39"/>
      <c r="H118" s="23" t="str">
        <f aca="true" t="shared" si="37" ref="H118:J128">(B368)</f>
        <v>Panera's-373</v>
      </c>
      <c r="I118" s="8">
        <f t="shared" si="37"/>
        <v>10</v>
      </c>
      <c r="J118" s="28">
        <f t="shared" si="37"/>
        <v>0.09</v>
      </c>
      <c r="K118" s="37">
        <f t="shared" si="24"/>
        <v>0</v>
      </c>
      <c r="L118" s="38">
        <f t="shared" si="25"/>
        <v>0</v>
      </c>
      <c r="M118" s="39"/>
      <c r="N118" s="23">
        <f aca="true" t="shared" si="38" ref="N118:P128">B492</f>
        <v>0</v>
      </c>
      <c r="O118" s="8">
        <f t="shared" si="38"/>
        <v>0</v>
      </c>
      <c r="P118" s="28">
        <f t="shared" si="38"/>
        <v>0</v>
      </c>
      <c r="Q118" s="37">
        <f t="shared" si="26"/>
        <v>0</v>
      </c>
      <c r="R118" s="38">
        <f t="shared" si="27"/>
        <v>0</v>
      </c>
    </row>
    <row r="119" spans="1:18" ht="7.5" customHeight="1">
      <c r="A119" s="39"/>
      <c r="B119" s="23" t="str">
        <f t="shared" si="36"/>
        <v>Executive Diner-598</v>
      </c>
      <c r="C119" s="8">
        <f>C245</f>
        <v>20</v>
      </c>
      <c r="D119" s="28">
        <f>D245</f>
        <v>0.11</v>
      </c>
      <c r="E119" s="37">
        <f t="shared" si="21"/>
        <v>0</v>
      </c>
      <c r="F119" s="38">
        <f t="shared" si="22"/>
        <v>0</v>
      </c>
      <c r="G119" s="39"/>
      <c r="H119" s="23" t="str">
        <f t="shared" si="37"/>
        <v>Panera's-698</v>
      </c>
      <c r="I119" s="8">
        <f t="shared" si="37"/>
        <v>25</v>
      </c>
      <c r="J119" s="28">
        <f t="shared" si="37"/>
        <v>0.09</v>
      </c>
      <c r="K119" s="37">
        <f t="shared" si="24"/>
        <v>0</v>
      </c>
      <c r="L119" s="38">
        <f t="shared" si="25"/>
        <v>0</v>
      </c>
      <c r="M119" s="39"/>
      <c r="N119" s="23">
        <f t="shared" si="38"/>
        <v>0</v>
      </c>
      <c r="O119" s="8">
        <f t="shared" si="38"/>
        <v>0</v>
      </c>
      <c r="P119" s="28">
        <f t="shared" si="38"/>
        <v>0</v>
      </c>
      <c r="Q119" s="37">
        <f t="shared" si="26"/>
        <v>0</v>
      </c>
      <c r="R119" s="38">
        <f t="shared" si="27"/>
        <v>0</v>
      </c>
    </row>
    <row r="120" spans="1:18" ht="7.5" customHeight="1">
      <c r="A120" s="39"/>
      <c r="B120" s="23" t="str">
        <f t="shared" si="36"/>
        <v>Express/Structure-293</v>
      </c>
      <c r="C120" s="8">
        <f t="shared" si="36"/>
        <v>25</v>
      </c>
      <c r="D120" s="28">
        <f t="shared" si="36"/>
        <v>0.08</v>
      </c>
      <c r="E120" s="37">
        <f t="shared" si="21"/>
        <v>0</v>
      </c>
      <c r="F120" s="38">
        <f t="shared" si="22"/>
        <v>0</v>
      </c>
      <c r="G120" s="39"/>
      <c r="H120" s="23" t="str">
        <f t="shared" si="37"/>
        <v>Papa John's-506</v>
      </c>
      <c r="I120" s="8">
        <f t="shared" si="37"/>
        <v>20</v>
      </c>
      <c r="J120" s="28">
        <f t="shared" si="37"/>
        <v>0.08</v>
      </c>
      <c r="K120" s="37">
        <f t="shared" si="24"/>
        <v>0</v>
      </c>
      <c r="L120" s="38">
        <f t="shared" si="25"/>
        <v>0</v>
      </c>
      <c r="M120" s="39"/>
      <c r="N120" s="23">
        <f t="shared" si="38"/>
        <v>0</v>
      </c>
      <c r="O120" s="8">
        <f t="shared" si="38"/>
        <v>0</v>
      </c>
      <c r="P120" s="28">
        <f t="shared" si="38"/>
        <v>0</v>
      </c>
      <c r="Q120" s="37">
        <f t="shared" si="26"/>
        <v>0</v>
      </c>
      <c r="R120" s="38">
        <f t="shared" si="27"/>
        <v>0</v>
      </c>
    </row>
    <row r="121" spans="1:18" ht="7.5" customHeight="1">
      <c r="A121" s="39"/>
      <c r="B121" s="23" t="str">
        <f t="shared" si="36"/>
        <v>Expresso Car Wash-399</v>
      </c>
      <c r="C121" s="8">
        <f t="shared" si="36"/>
        <v>5</v>
      </c>
      <c r="D121" s="28">
        <f t="shared" si="36"/>
        <v>0.06</v>
      </c>
      <c r="E121" s="37">
        <f t="shared" si="21"/>
        <v>0</v>
      </c>
      <c r="F121" s="38">
        <f t="shared" si="22"/>
        <v>0</v>
      </c>
      <c r="G121" s="39"/>
      <c r="H121" s="23" t="str">
        <f t="shared" si="37"/>
        <v>Payless Shoes-295</v>
      </c>
      <c r="I121" s="8">
        <f t="shared" si="37"/>
        <v>20</v>
      </c>
      <c r="J121" s="28">
        <f t="shared" si="37"/>
        <v>0.13</v>
      </c>
      <c r="K121" s="37">
        <f t="shared" si="24"/>
        <v>0</v>
      </c>
      <c r="L121" s="38">
        <f t="shared" si="25"/>
        <v>0</v>
      </c>
      <c r="M121" s="39"/>
      <c r="N121" s="23">
        <f t="shared" si="38"/>
        <v>0</v>
      </c>
      <c r="O121" s="8">
        <f t="shared" si="38"/>
        <v>0</v>
      </c>
      <c r="P121" s="28">
        <f t="shared" si="38"/>
        <v>0</v>
      </c>
      <c r="Q121" s="37">
        <f t="shared" si="26"/>
        <v>0</v>
      </c>
      <c r="R121" s="38">
        <f t="shared" si="27"/>
        <v>0</v>
      </c>
    </row>
    <row r="122" spans="1:18" ht="7.5" customHeight="1">
      <c r="A122" s="39"/>
      <c r="B122" s="23" t="str">
        <f t="shared" si="36"/>
        <v>Exxon-677</v>
      </c>
      <c r="C122" s="8">
        <f t="shared" si="36"/>
        <v>50</v>
      </c>
      <c r="D122" s="28">
        <f t="shared" si="36"/>
        <v>0.02</v>
      </c>
      <c r="E122" s="37">
        <f t="shared" si="21"/>
        <v>0</v>
      </c>
      <c r="F122" s="38">
        <f t="shared" si="22"/>
        <v>0</v>
      </c>
      <c r="G122" s="39"/>
      <c r="H122" s="23" t="str">
        <f t="shared" si="37"/>
        <v>Penn Station Subs-481</v>
      </c>
      <c r="I122" s="8">
        <f t="shared" si="37"/>
        <v>10</v>
      </c>
      <c r="J122" s="28">
        <f t="shared" si="37"/>
        <v>0.08</v>
      </c>
      <c r="K122" s="37">
        <f t="shared" si="24"/>
        <v>0</v>
      </c>
      <c r="L122" s="38">
        <f t="shared" si="25"/>
        <v>0</v>
      </c>
      <c r="M122" s="39"/>
      <c r="N122" s="23">
        <f t="shared" si="38"/>
        <v>0</v>
      </c>
      <c r="O122" s="8">
        <f t="shared" si="38"/>
        <v>0</v>
      </c>
      <c r="P122" s="28">
        <f t="shared" si="38"/>
        <v>0</v>
      </c>
      <c r="Q122" s="37">
        <f t="shared" si="26"/>
        <v>0</v>
      </c>
      <c r="R122" s="38">
        <f t="shared" si="27"/>
        <v>0</v>
      </c>
    </row>
    <row r="123" spans="1:18" ht="7.5" customHeight="1">
      <c r="A123" s="39"/>
      <c r="B123" s="23" t="str">
        <f t="shared" si="36"/>
        <v>Exxon-678</v>
      </c>
      <c r="C123" s="8">
        <f t="shared" si="36"/>
        <v>250</v>
      </c>
      <c r="D123" s="28">
        <f t="shared" si="36"/>
        <v>0.03</v>
      </c>
      <c r="E123" s="37">
        <f t="shared" si="21"/>
        <v>0</v>
      </c>
      <c r="F123" s="38">
        <f t="shared" si="22"/>
        <v>0</v>
      </c>
      <c r="G123" s="39"/>
      <c r="H123" s="23" t="str">
        <f t="shared" si="37"/>
        <v>Perry Falls MiniGolf-480</v>
      </c>
      <c r="I123" s="8">
        <f t="shared" si="37"/>
        <v>6</v>
      </c>
      <c r="J123" s="28">
        <f t="shared" si="37"/>
        <v>0.15</v>
      </c>
      <c r="K123" s="37">
        <f t="shared" si="24"/>
        <v>0</v>
      </c>
      <c r="L123" s="38">
        <f t="shared" si="25"/>
        <v>0</v>
      </c>
      <c r="M123" s="39"/>
      <c r="N123" s="23">
        <f t="shared" si="38"/>
        <v>0</v>
      </c>
      <c r="O123" s="8">
        <f t="shared" si="38"/>
        <v>0</v>
      </c>
      <c r="P123" s="28">
        <f t="shared" si="38"/>
        <v>0</v>
      </c>
      <c r="Q123" s="37">
        <f t="shared" si="26"/>
        <v>0</v>
      </c>
      <c r="R123" s="38">
        <f t="shared" si="27"/>
        <v>0</v>
      </c>
    </row>
    <row r="124" spans="1:18" ht="7.5" customHeight="1">
      <c r="A124" s="39"/>
      <c r="B124" s="23" t="str">
        <f t="shared" si="36"/>
        <v>Facebook-755</v>
      </c>
      <c r="C124" s="8">
        <f t="shared" si="36"/>
        <v>25</v>
      </c>
      <c r="D124" s="28">
        <f t="shared" si="36"/>
        <v>0.02</v>
      </c>
      <c r="E124" s="37">
        <f t="shared" si="21"/>
        <v>0</v>
      </c>
      <c r="F124" s="38">
        <f t="shared" si="22"/>
        <v>0</v>
      </c>
      <c r="G124" s="39"/>
      <c r="H124" s="23" t="str">
        <f t="shared" si="37"/>
        <v>Pet Smart-567</v>
      </c>
      <c r="I124" s="8">
        <f t="shared" si="37"/>
        <v>25</v>
      </c>
      <c r="J124" s="28">
        <f t="shared" si="37"/>
        <v>0.04</v>
      </c>
      <c r="K124" s="37">
        <f t="shared" si="24"/>
        <v>0</v>
      </c>
      <c r="L124" s="38">
        <f t="shared" si="25"/>
        <v>0</v>
      </c>
      <c r="M124" s="39"/>
      <c r="N124" s="23">
        <f t="shared" si="38"/>
        <v>0</v>
      </c>
      <c r="O124" s="8">
        <f t="shared" si="38"/>
        <v>0</v>
      </c>
      <c r="P124" s="28">
        <f t="shared" si="38"/>
        <v>0</v>
      </c>
      <c r="Q124" s="37">
        <f t="shared" si="26"/>
        <v>0</v>
      </c>
      <c r="R124" s="38">
        <f t="shared" si="27"/>
        <v>0</v>
      </c>
    </row>
    <row r="125" spans="1:18" ht="7.5" customHeight="1">
      <c r="A125" s="39"/>
      <c r="B125" s="23" t="str">
        <f t="shared" si="36"/>
        <v>Family Christian-524</v>
      </c>
      <c r="C125" s="8">
        <f t="shared" si="36"/>
        <v>25</v>
      </c>
      <c r="D125" s="28">
        <f t="shared" si="36"/>
        <v>0.08</v>
      </c>
      <c r="E125" s="37">
        <f t="shared" si="21"/>
        <v>0</v>
      </c>
      <c r="F125" s="38">
        <f t="shared" si="22"/>
        <v>0</v>
      </c>
      <c r="G125" s="39"/>
      <c r="H125" s="23" t="str">
        <f t="shared" si="37"/>
        <v>Petco-448</v>
      </c>
      <c r="I125" s="8">
        <f t="shared" si="37"/>
        <v>25</v>
      </c>
      <c r="J125" s="28">
        <f t="shared" si="37"/>
        <v>0.05</v>
      </c>
      <c r="K125" s="37">
        <f t="shared" si="24"/>
        <v>0</v>
      </c>
      <c r="L125" s="38">
        <f t="shared" si="25"/>
        <v>0</v>
      </c>
      <c r="M125" s="39"/>
      <c r="N125" s="23">
        <f t="shared" si="38"/>
        <v>0</v>
      </c>
      <c r="O125" s="8">
        <f t="shared" si="38"/>
        <v>0</v>
      </c>
      <c r="P125" s="28">
        <f t="shared" si="38"/>
        <v>0</v>
      </c>
      <c r="Q125" s="37">
        <f t="shared" si="26"/>
        <v>0</v>
      </c>
      <c r="R125" s="38">
        <f t="shared" si="27"/>
        <v>0</v>
      </c>
    </row>
    <row r="126" spans="1:18" ht="7.5" customHeight="1">
      <c r="A126" s="39"/>
      <c r="B126" s="23" t="str">
        <f t="shared" si="36"/>
        <v>Family Video-392</v>
      </c>
      <c r="C126" s="8">
        <f t="shared" si="36"/>
        <v>10</v>
      </c>
      <c r="D126" s="28">
        <f t="shared" si="36"/>
        <v>0.13</v>
      </c>
      <c r="E126" s="37">
        <f t="shared" si="21"/>
        <v>0</v>
      </c>
      <c r="F126" s="38">
        <f t="shared" si="22"/>
        <v>0</v>
      </c>
      <c r="G126" s="39"/>
      <c r="H126" s="23" t="str">
        <f t="shared" si="37"/>
        <v>PF Chang's-526</v>
      </c>
      <c r="I126" s="8">
        <f t="shared" si="37"/>
        <v>25</v>
      </c>
      <c r="J126" s="28">
        <f t="shared" si="37"/>
        <v>0.08</v>
      </c>
      <c r="K126" s="37">
        <f t="shared" si="24"/>
        <v>0</v>
      </c>
      <c r="L126" s="38">
        <f t="shared" si="25"/>
        <v>0</v>
      </c>
      <c r="M126" s="39"/>
      <c r="N126" s="23">
        <f t="shared" si="38"/>
        <v>0</v>
      </c>
      <c r="O126" s="8">
        <f t="shared" si="38"/>
        <v>0</v>
      </c>
      <c r="P126" s="28">
        <f t="shared" si="38"/>
        <v>0</v>
      </c>
      <c r="Q126" s="37">
        <f t="shared" si="26"/>
        <v>0</v>
      </c>
      <c r="R126" s="38">
        <f t="shared" si="27"/>
        <v>0</v>
      </c>
    </row>
    <row r="127" spans="1:18" ht="7.5" customHeight="1">
      <c r="A127" s="39"/>
      <c r="B127" s="23" t="str">
        <f t="shared" si="36"/>
        <v>Famous Dave's-513</v>
      </c>
      <c r="C127" s="8">
        <f t="shared" si="36"/>
        <v>10</v>
      </c>
      <c r="D127" s="28">
        <f t="shared" si="36"/>
        <v>0.06</v>
      </c>
      <c r="E127" s="37">
        <f t="shared" si="21"/>
        <v>0</v>
      </c>
      <c r="F127" s="38">
        <f t="shared" si="22"/>
        <v>0</v>
      </c>
      <c r="G127" s="39"/>
      <c r="H127" s="23" t="str">
        <f t="shared" si="37"/>
        <v>Pier One-78</v>
      </c>
      <c r="I127" s="8">
        <f t="shared" si="37"/>
        <v>25</v>
      </c>
      <c r="J127" s="28">
        <f t="shared" si="37"/>
        <v>0.06</v>
      </c>
      <c r="K127" s="37">
        <f t="shared" si="24"/>
        <v>0</v>
      </c>
      <c r="L127" s="38">
        <f t="shared" si="25"/>
        <v>0</v>
      </c>
      <c r="M127" s="39"/>
      <c r="N127" s="23">
        <f t="shared" si="38"/>
        <v>0</v>
      </c>
      <c r="O127" s="8">
        <f t="shared" si="38"/>
        <v>0</v>
      </c>
      <c r="P127" s="28">
        <f t="shared" si="38"/>
        <v>0</v>
      </c>
      <c r="Q127" s="37">
        <f t="shared" si="26"/>
        <v>0</v>
      </c>
      <c r="R127" s="38">
        <f t="shared" si="27"/>
        <v>0</v>
      </c>
    </row>
    <row r="128" spans="1:18" ht="7.5" customHeight="1">
      <c r="A128" s="39"/>
      <c r="B128" s="23" t="str">
        <f t="shared" si="36"/>
        <v>Fandango-707</v>
      </c>
      <c r="C128" s="8">
        <f t="shared" si="36"/>
        <v>25</v>
      </c>
      <c r="D128" s="28">
        <f t="shared" si="36"/>
        <v>0.04</v>
      </c>
      <c r="E128" s="37">
        <f t="shared" si="21"/>
        <v>0</v>
      </c>
      <c r="F128" s="38">
        <f t="shared" si="22"/>
        <v>0</v>
      </c>
      <c r="G128" s="39"/>
      <c r="H128" s="23" t="str">
        <f t="shared" si="37"/>
        <v>Pizza Hut-79</v>
      </c>
      <c r="I128" s="8">
        <f t="shared" si="37"/>
        <v>20</v>
      </c>
      <c r="J128" s="28">
        <f t="shared" si="37"/>
        <v>0.08</v>
      </c>
      <c r="K128" s="37">
        <f t="shared" si="24"/>
        <v>0</v>
      </c>
      <c r="L128" s="38">
        <f t="shared" si="25"/>
        <v>0</v>
      </c>
      <c r="M128" s="39"/>
      <c r="N128" s="23">
        <f t="shared" si="38"/>
        <v>0</v>
      </c>
      <c r="O128" s="8">
        <f t="shared" si="38"/>
        <v>0</v>
      </c>
      <c r="P128" s="28">
        <f t="shared" si="38"/>
        <v>0</v>
      </c>
      <c r="Q128" s="37">
        <f t="shared" si="26"/>
        <v>0</v>
      </c>
      <c r="R128" s="38">
        <f t="shared" si="27"/>
        <v>0</v>
      </c>
    </row>
    <row r="129" spans="1:17" ht="7.5" customHeight="1">
      <c r="A129" s="1"/>
      <c r="B129" s="1"/>
      <c r="C129" s="40"/>
      <c r="D129" s="41"/>
      <c r="E129" s="1"/>
      <c r="F129" s="1"/>
      <c r="G129" s="1"/>
      <c r="H129" s="1"/>
      <c r="I129" s="40"/>
      <c r="J129" s="41"/>
      <c r="K129" s="1"/>
      <c r="L129" s="1"/>
      <c r="M129" s="1"/>
      <c r="N129" s="1"/>
      <c r="O129" s="42"/>
      <c r="P129" s="41"/>
      <c r="Q129" s="5"/>
    </row>
    <row r="130" spans="1:17" ht="7.5" customHeight="1">
      <c r="A130" s="1"/>
      <c r="B130" s="1"/>
      <c r="C130" s="40"/>
      <c r="D130" s="41"/>
      <c r="E130" s="1"/>
      <c r="F130" s="1"/>
      <c r="G130" s="1"/>
      <c r="H130" s="1"/>
      <c r="I130" s="40"/>
      <c r="J130" s="41"/>
      <c r="K130" s="1"/>
      <c r="L130" s="1"/>
      <c r="M130" s="1"/>
      <c r="N130" s="1"/>
      <c r="O130" s="42"/>
      <c r="P130" s="41"/>
      <c r="Q130" s="5"/>
    </row>
    <row r="131" spans="2:17" ht="9.75" customHeight="1">
      <c r="B131" s="25" t="s">
        <v>142</v>
      </c>
      <c r="C131" s="26">
        <v>25</v>
      </c>
      <c r="D131" s="27">
        <v>0.03</v>
      </c>
      <c r="F131" s="1"/>
      <c r="G131" s="1"/>
      <c r="H131" s="1"/>
      <c r="I131" s="40"/>
      <c r="J131" s="41"/>
      <c r="K131" s="1"/>
      <c r="L131" s="1"/>
      <c r="M131" s="1"/>
      <c r="N131" s="1"/>
      <c r="O131" s="42"/>
      <c r="P131" s="41"/>
      <c r="Q131" s="5"/>
    </row>
    <row r="132" spans="2:17" ht="9.75" customHeight="1">
      <c r="B132" s="25" t="s">
        <v>224</v>
      </c>
      <c r="C132" s="26">
        <v>25</v>
      </c>
      <c r="D132" s="27">
        <v>0.04</v>
      </c>
      <c r="F132" s="1"/>
      <c r="I132" s="5"/>
      <c r="J132" s="6"/>
      <c r="O132" s="4"/>
      <c r="P132" s="6"/>
      <c r="Q132" s="5"/>
    </row>
    <row r="133" spans="2:17" ht="9.75" customHeight="1">
      <c r="B133" s="25" t="s">
        <v>121</v>
      </c>
      <c r="C133" s="26">
        <v>25</v>
      </c>
      <c r="D133" s="27">
        <v>0.03</v>
      </c>
      <c r="I133" s="5"/>
      <c r="J133" s="6"/>
      <c r="O133" s="4"/>
      <c r="P133" s="6"/>
      <c r="Q133" s="5"/>
    </row>
    <row r="134" spans="2:17" ht="9.75" customHeight="1">
      <c r="B134" s="25" t="s">
        <v>221</v>
      </c>
      <c r="C134" s="26">
        <v>100</v>
      </c>
      <c r="D134" s="27">
        <v>0.03</v>
      </c>
      <c r="I134" s="5"/>
      <c r="J134" s="6"/>
      <c r="O134" s="4"/>
      <c r="P134" s="6"/>
      <c r="Q134" s="5"/>
    </row>
    <row r="135" spans="2:17" ht="9.75" customHeight="1">
      <c r="B135" s="25" t="s">
        <v>225</v>
      </c>
      <c r="C135" s="26">
        <v>250</v>
      </c>
      <c r="D135" s="27">
        <v>0.03</v>
      </c>
      <c r="I135" s="5"/>
      <c r="J135" s="6"/>
      <c r="O135" s="4"/>
      <c r="P135" s="6"/>
      <c r="Q135" s="5"/>
    </row>
    <row r="136" spans="2:17" ht="9.75" customHeight="1">
      <c r="B136" s="25" t="s">
        <v>226</v>
      </c>
      <c r="C136" s="26">
        <v>25</v>
      </c>
      <c r="D136" s="27">
        <v>0.04</v>
      </c>
      <c r="E136" s="29"/>
      <c r="I136" s="5"/>
      <c r="J136" s="6"/>
      <c r="O136" s="4"/>
      <c r="P136" s="6"/>
      <c r="Q136" s="5"/>
    </row>
    <row r="137" spans="2:17" ht="9.75" customHeight="1">
      <c r="B137" s="25" t="s">
        <v>4</v>
      </c>
      <c r="C137" s="26">
        <v>25</v>
      </c>
      <c r="D137" s="27">
        <v>0.03</v>
      </c>
      <c r="E137" s="29"/>
      <c r="I137" s="5"/>
      <c r="J137" s="6"/>
      <c r="O137" s="4"/>
      <c r="P137" s="6"/>
      <c r="Q137" s="5"/>
    </row>
    <row r="138" spans="2:17" ht="9.75" customHeight="1">
      <c r="B138" s="25" t="s">
        <v>304</v>
      </c>
      <c r="C138" s="26">
        <v>25</v>
      </c>
      <c r="D138" s="27">
        <v>0.09</v>
      </c>
      <c r="E138" s="29"/>
      <c r="I138" s="5"/>
      <c r="J138" s="6"/>
      <c r="O138" s="4"/>
      <c r="P138" s="6"/>
      <c r="Q138" s="5"/>
    </row>
    <row r="139" spans="2:17" ht="9.75" customHeight="1">
      <c r="B139" s="25" t="s">
        <v>305</v>
      </c>
      <c r="C139" s="26">
        <v>50</v>
      </c>
      <c r="D139" s="27">
        <v>0.09</v>
      </c>
      <c r="E139" s="29"/>
      <c r="I139" s="5"/>
      <c r="J139" s="6"/>
      <c r="O139" s="4"/>
      <c r="P139" s="6"/>
      <c r="Q139" s="5"/>
    </row>
    <row r="140" spans="2:17" ht="9.75" customHeight="1">
      <c r="B140" s="25" t="s">
        <v>132</v>
      </c>
      <c r="C140" s="26">
        <v>10</v>
      </c>
      <c r="D140" s="27">
        <v>0.08</v>
      </c>
      <c r="E140" s="29"/>
      <c r="I140" s="5"/>
      <c r="J140" s="6"/>
      <c r="O140" s="4"/>
      <c r="P140" s="6"/>
      <c r="Q140" s="5"/>
    </row>
    <row r="141" spans="2:17" ht="9.75" customHeight="1">
      <c r="B141" s="25" t="s">
        <v>5</v>
      </c>
      <c r="C141" s="26">
        <v>25</v>
      </c>
      <c r="D141" s="27">
        <v>0.04</v>
      </c>
      <c r="E141" s="29"/>
      <c r="I141" s="5"/>
      <c r="J141" s="6"/>
      <c r="O141" s="4"/>
      <c r="P141" s="6"/>
      <c r="Q141" s="5"/>
    </row>
    <row r="142" spans="2:17" ht="9.75" customHeight="1">
      <c r="B142" s="25" t="s">
        <v>32</v>
      </c>
      <c r="C142" s="26">
        <v>50</v>
      </c>
      <c r="D142" s="27">
        <v>0.04</v>
      </c>
      <c r="E142" s="29"/>
      <c r="I142" s="5"/>
      <c r="J142" s="6"/>
      <c r="O142" s="4"/>
      <c r="P142" s="6"/>
      <c r="Q142" s="5"/>
    </row>
    <row r="143" spans="2:17" ht="9.75" customHeight="1">
      <c r="B143" s="25" t="s">
        <v>198</v>
      </c>
      <c r="C143" s="26">
        <v>100</v>
      </c>
      <c r="D143" s="27">
        <v>0.04</v>
      </c>
      <c r="E143" s="29"/>
      <c r="I143" s="5"/>
      <c r="J143" s="6"/>
      <c r="O143" s="4"/>
      <c r="P143" s="6"/>
      <c r="Q143" s="5"/>
    </row>
    <row r="144" spans="2:17" ht="9.75" customHeight="1">
      <c r="B144" s="25" t="s">
        <v>88</v>
      </c>
      <c r="C144" s="26">
        <v>250</v>
      </c>
      <c r="D144" s="27">
        <v>0.04</v>
      </c>
      <c r="I144" s="5"/>
      <c r="J144" s="6"/>
      <c r="O144" s="4"/>
      <c r="P144" s="6"/>
      <c r="Q144" s="5"/>
    </row>
    <row r="145" spans="2:17" ht="9.75" customHeight="1">
      <c r="B145" s="25" t="s">
        <v>223</v>
      </c>
      <c r="C145" s="26">
        <v>500</v>
      </c>
      <c r="D145" s="27">
        <v>0.04</v>
      </c>
      <c r="I145" s="5"/>
      <c r="J145" s="6"/>
      <c r="O145" s="4"/>
      <c r="P145" s="6"/>
      <c r="Q145" s="5"/>
    </row>
    <row r="146" spans="2:17" ht="9.75" customHeight="1">
      <c r="B146" s="25" t="s">
        <v>84</v>
      </c>
      <c r="C146" s="26">
        <v>10</v>
      </c>
      <c r="D146" s="27">
        <v>0.08</v>
      </c>
      <c r="I146" s="5"/>
      <c r="J146" s="6"/>
      <c r="O146" s="4"/>
      <c r="P146" s="6"/>
      <c r="Q146" s="5"/>
    </row>
    <row r="147" spans="2:17" ht="9.75" customHeight="1">
      <c r="B147" s="25" t="s">
        <v>288</v>
      </c>
      <c r="C147" s="26">
        <v>25</v>
      </c>
      <c r="D147" s="27">
        <v>0.08</v>
      </c>
      <c r="I147" s="5"/>
      <c r="O147" s="4"/>
      <c r="P147" s="6"/>
      <c r="Q147" s="5"/>
    </row>
    <row r="148" spans="2:17" ht="9.75" customHeight="1">
      <c r="B148" s="25" t="s">
        <v>83</v>
      </c>
      <c r="C148" s="26">
        <v>100</v>
      </c>
      <c r="D148" s="27">
        <v>0.02</v>
      </c>
      <c r="I148" s="5"/>
      <c r="O148" s="4"/>
      <c r="P148" s="6"/>
      <c r="Q148" s="5"/>
    </row>
    <row r="149" spans="2:17" ht="9.75" customHeight="1">
      <c r="B149" s="25" t="s">
        <v>48</v>
      </c>
      <c r="C149" s="26">
        <v>10</v>
      </c>
      <c r="D149" s="27">
        <v>0.04</v>
      </c>
      <c r="I149" s="5"/>
      <c r="O149" s="4"/>
      <c r="P149" s="6"/>
      <c r="Q149" s="5"/>
    </row>
    <row r="150" spans="2:17" ht="9.75" customHeight="1">
      <c r="B150" s="25" t="s">
        <v>352</v>
      </c>
      <c r="C150" s="26">
        <v>25</v>
      </c>
      <c r="D150" s="27">
        <v>0.08</v>
      </c>
      <c r="I150" s="5"/>
      <c r="O150" s="4"/>
      <c r="P150" s="6"/>
      <c r="Q150" s="5"/>
    </row>
    <row r="151" spans="2:17" ht="9.75" customHeight="1">
      <c r="B151" s="25" t="s">
        <v>227</v>
      </c>
      <c r="C151" s="26">
        <v>25</v>
      </c>
      <c r="D151" s="27">
        <v>0.04</v>
      </c>
      <c r="I151" s="5"/>
      <c r="O151" s="4"/>
      <c r="P151" s="6"/>
      <c r="Q151" s="5"/>
    </row>
    <row r="152" spans="2:17" ht="9.75" customHeight="1">
      <c r="B152" s="25" t="s">
        <v>64</v>
      </c>
      <c r="C152" s="26">
        <v>10</v>
      </c>
      <c r="D152" s="27">
        <v>0.08</v>
      </c>
      <c r="I152" s="5"/>
      <c r="O152" s="4"/>
      <c r="P152" s="6"/>
      <c r="Q152" s="5"/>
    </row>
    <row r="153" spans="2:17" ht="9.75" customHeight="1">
      <c r="B153" s="25" t="s">
        <v>318</v>
      </c>
      <c r="C153" s="26">
        <v>25</v>
      </c>
      <c r="D153" s="27">
        <v>0.08</v>
      </c>
      <c r="I153" s="5"/>
      <c r="O153" s="4"/>
      <c r="P153" s="6"/>
      <c r="Q153" s="5"/>
    </row>
    <row r="154" spans="2:17" ht="9.75" customHeight="1">
      <c r="B154" s="25" t="s">
        <v>253</v>
      </c>
      <c r="C154" s="26">
        <v>100</v>
      </c>
      <c r="D154" s="27">
        <v>0.08</v>
      </c>
      <c r="I154" s="5"/>
      <c r="O154" s="4"/>
      <c r="P154" s="6"/>
      <c r="Q154" s="5"/>
    </row>
    <row r="155" spans="2:17" ht="9.75" customHeight="1">
      <c r="B155" s="25" t="s">
        <v>353</v>
      </c>
      <c r="C155" s="26">
        <v>25</v>
      </c>
      <c r="D155" s="27">
        <v>0.06</v>
      </c>
      <c r="I155" s="5"/>
      <c r="O155" s="4"/>
      <c r="P155" s="6"/>
      <c r="Q155" s="5"/>
    </row>
    <row r="156" spans="2:17" ht="9.75" customHeight="1">
      <c r="B156" s="25" t="s">
        <v>173</v>
      </c>
      <c r="C156" s="26">
        <v>25</v>
      </c>
      <c r="D156" s="27">
        <v>0.09</v>
      </c>
      <c r="I156" s="5"/>
      <c r="O156" s="4"/>
      <c r="P156" s="6"/>
      <c r="Q156" s="5"/>
    </row>
    <row r="157" spans="2:17" ht="9.75" customHeight="1">
      <c r="B157" s="25" t="s">
        <v>6</v>
      </c>
      <c r="C157" s="26">
        <v>10</v>
      </c>
      <c r="D157" s="27">
        <v>0.13</v>
      </c>
      <c r="I157" s="5"/>
      <c r="O157" s="4"/>
      <c r="P157" s="6"/>
      <c r="Q157" s="5"/>
    </row>
    <row r="158" spans="2:17" ht="9.75" customHeight="1">
      <c r="B158" s="25" t="s">
        <v>301</v>
      </c>
      <c r="C158" s="26">
        <v>25</v>
      </c>
      <c r="D158" s="27">
        <v>0.09</v>
      </c>
      <c r="I158" s="5"/>
      <c r="O158" s="4"/>
      <c r="P158" s="6"/>
      <c r="Q158" s="5"/>
    </row>
    <row r="159" spans="2:17" ht="9.75" customHeight="1">
      <c r="B159" s="25" t="s">
        <v>265</v>
      </c>
      <c r="C159" s="26">
        <v>25</v>
      </c>
      <c r="D159" s="27">
        <v>0.08</v>
      </c>
      <c r="I159" s="5"/>
      <c r="O159" s="4"/>
      <c r="P159" s="6"/>
      <c r="Q159" s="5"/>
    </row>
    <row r="160" spans="2:17" ht="9.75" customHeight="1">
      <c r="B160" s="25" t="s">
        <v>112</v>
      </c>
      <c r="C160" s="26">
        <v>40</v>
      </c>
      <c r="D160" s="27">
        <v>0.06</v>
      </c>
      <c r="I160" s="5"/>
      <c r="O160" s="4"/>
      <c r="P160" s="6"/>
      <c r="Q160" s="5"/>
    </row>
    <row r="161" spans="2:17" ht="9.75" customHeight="1">
      <c r="B161" s="25" t="s">
        <v>205</v>
      </c>
      <c r="C161" s="26">
        <v>25</v>
      </c>
      <c r="D161" s="27">
        <v>0.03</v>
      </c>
      <c r="I161" s="5"/>
      <c r="O161" s="4"/>
      <c r="P161" s="6"/>
      <c r="Q161" s="5"/>
    </row>
    <row r="162" spans="2:17" ht="9.75" customHeight="1">
      <c r="B162" s="25" t="s">
        <v>7</v>
      </c>
      <c r="C162" s="26">
        <v>25</v>
      </c>
      <c r="D162" s="27">
        <v>0.04</v>
      </c>
      <c r="I162" s="5"/>
      <c r="O162" s="4"/>
      <c r="P162" s="6"/>
      <c r="Q162" s="5"/>
    </row>
    <row r="163" spans="2:17" ht="9.75" customHeight="1">
      <c r="B163" s="25" t="s">
        <v>150</v>
      </c>
      <c r="C163" s="26">
        <v>25</v>
      </c>
      <c r="D163" s="27">
        <v>0.08</v>
      </c>
      <c r="I163" s="5"/>
      <c r="O163" s="4"/>
      <c r="P163" s="6"/>
      <c r="Q163" s="5"/>
    </row>
    <row r="164" spans="2:17" ht="9.75" customHeight="1">
      <c r="B164" s="25" t="s">
        <v>228</v>
      </c>
      <c r="C164" s="26">
        <v>25</v>
      </c>
      <c r="D164" s="27">
        <v>0.02</v>
      </c>
      <c r="I164" s="5"/>
      <c r="O164" s="4"/>
      <c r="P164" s="6"/>
      <c r="Q164" s="5"/>
    </row>
    <row r="165" spans="2:17" ht="9.75" customHeight="1">
      <c r="B165" s="25" t="s">
        <v>8</v>
      </c>
      <c r="C165" s="26">
        <v>25</v>
      </c>
      <c r="D165" s="27">
        <v>0.03</v>
      </c>
      <c r="I165" s="5"/>
      <c r="O165" s="4"/>
      <c r="P165" s="6"/>
      <c r="Q165" s="5"/>
    </row>
    <row r="166" spans="2:17" ht="9.75" customHeight="1">
      <c r="B166" s="25" t="s">
        <v>174</v>
      </c>
      <c r="C166" s="26">
        <v>100</v>
      </c>
      <c r="D166" s="27">
        <v>0.03</v>
      </c>
      <c r="I166" s="5"/>
      <c r="O166" s="4"/>
      <c r="P166" s="6"/>
      <c r="Q166" s="5"/>
    </row>
    <row r="167" spans="2:17" ht="9.75" customHeight="1">
      <c r="B167" s="25" t="s">
        <v>175</v>
      </c>
      <c r="C167" s="26">
        <v>250</v>
      </c>
      <c r="D167" s="27">
        <v>0.03</v>
      </c>
      <c r="I167" s="5"/>
      <c r="O167" s="4"/>
      <c r="P167" s="6"/>
      <c r="Q167" s="5"/>
    </row>
    <row r="168" spans="2:17" ht="9.75" customHeight="1">
      <c r="B168" s="25" t="s">
        <v>222</v>
      </c>
      <c r="C168" s="26">
        <v>500</v>
      </c>
      <c r="D168" s="27">
        <v>0.03</v>
      </c>
      <c r="I168" s="5"/>
      <c r="O168" s="4"/>
      <c r="P168" s="6"/>
      <c r="Q168" s="5"/>
    </row>
    <row r="169" spans="2:17" ht="9.75" customHeight="1">
      <c r="B169" s="25" t="s">
        <v>90</v>
      </c>
      <c r="C169" s="26">
        <v>25</v>
      </c>
      <c r="D169" s="27">
        <v>0.07</v>
      </c>
      <c r="I169" s="5"/>
      <c r="O169" s="4"/>
      <c r="P169" s="6"/>
      <c r="Q169" s="5"/>
    </row>
    <row r="170" spans="2:17" ht="9.75" customHeight="1">
      <c r="B170" s="25" t="s">
        <v>172</v>
      </c>
      <c r="C170" s="26">
        <v>10</v>
      </c>
      <c r="D170" s="27">
        <v>0.1</v>
      </c>
      <c r="E170" s="29"/>
      <c r="I170" s="5"/>
      <c r="O170" s="4"/>
      <c r="P170" s="6"/>
      <c r="Q170" s="5"/>
    </row>
    <row r="171" spans="2:17" ht="9.75" customHeight="1">
      <c r="B171" s="25" t="s">
        <v>229</v>
      </c>
      <c r="C171" s="26">
        <v>10</v>
      </c>
      <c r="D171" s="27">
        <v>0.15</v>
      </c>
      <c r="E171" s="29"/>
      <c r="O171" s="4"/>
      <c r="P171" s="6"/>
      <c r="Q171" s="5"/>
    </row>
    <row r="172" spans="2:17" ht="9.75" customHeight="1">
      <c r="B172" s="25" t="s">
        <v>135</v>
      </c>
      <c r="C172" s="26">
        <v>10</v>
      </c>
      <c r="D172" s="27">
        <v>0.02</v>
      </c>
      <c r="E172" s="29"/>
      <c r="O172" s="4"/>
      <c r="P172" s="6"/>
      <c r="Q172" s="5"/>
    </row>
    <row r="173" spans="2:17" ht="9.75" customHeight="1">
      <c r="B173" s="25" t="s">
        <v>136</v>
      </c>
      <c r="C173" s="26">
        <v>100</v>
      </c>
      <c r="D173" s="27">
        <v>0.02</v>
      </c>
      <c r="O173" s="4"/>
      <c r="P173" s="6"/>
      <c r="Q173" s="5"/>
    </row>
    <row r="174" spans="2:17" ht="9.75" customHeight="1">
      <c r="B174" s="25" t="s">
        <v>18</v>
      </c>
      <c r="C174" s="26">
        <v>10</v>
      </c>
      <c r="D174" s="27">
        <v>0.1</v>
      </c>
      <c r="O174" s="4"/>
      <c r="P174" s="6"/>
      <c r="Q174" s="5"/>
    </row>
    <row r="175" spans="2:17" ht="9.75" customHeight="1">
      <c r="B175" s="25" t="s">
        <v>280</v>
      </c>
      <c r="C175" s="26">
        <v>25</v>
      </c>
      <c r="D175" s="27">
        <v>0.1</v>
      </c>
      <c r="O175" s="4"/>
      <c r="P175" s="6"/>
      <c r="Q175" s="5"/>
    </row>
    <row r="176" spans="2:17" ht="9.75" customHeight="1">
      <c r="B176" s="25" t="s">
        <v>128</v>
      </c>
      <c r="C176" s="26">
        <v>20</v>
      </c>
      <c r="D176" s="27">
        <v>0.06</v>
      </c>
      <c r="O176" s="4"/>
      <c r="P176" s="6"/>
      <c r="Q176" s="5"/>
    </row>
    <row r="177" spans="2:17" ht="9.75" customHeight="1">
      <c r="B177" s="25" t="s">
        <v>62</v>
      </c>
      <c r="C177" s="26">
        <v>20</v>
      </c>
      <c r="D177" s="27">
        <v>0.08</v>
      </c>
      <c r="O177" s="4"/>
      <c r="P177" s="6"/>
      <c r="Q177" s="5"/>
    </row>
    <row r="178" spans="2:17" ht="9.75" customHeight="1">
      <c r="B178" s="25" t="s">
        <v>40</v>
      </c>
      <c r="C178" s="26">
        <v>10</v>
      </c>
      <c r="D178" s="27">
        <v>0.12</v>
      </c>
      <c r="O178" s="4"/>
      <c r="P178" s="6"/>
      <c r="Q178" s="5"/>
    </row>
    <row r="179" spans="2:17" ht="9.75" customHeight="1">
      <c r="B179" s="25" t="s">
        <v>99</v>
      </c>
      <c r="C179" s="26">
        <v>50</v>
      </c>
      <c r="D179" s="27">
        <v>0.02</v>
      </c>
      <c r="O179" s="4"/>
      <c r="P179" s="6"/>
      <c r="Q179" s="5"/>
    </row>
    <row r="180" spans="2:17" ht="9.75" customHeight="1">
      <c r="B180" s="25" t="s">
        <v>92</v>
      </c>
      <c r="C180" s="26">
        <v>20</v>
      </c>
      <c r="D180" s="27">
        <v>0.12</v>
      </c>
      <c r="O180" s="4"/>
      <c r="P180" s="6"/>
      <c r="Q180" s="5"/>
    </row>
    <row r="181" spans="2:17" ht="9.75" customHeight="1">
      <c r="B181" s="25" t="s">
        <v>200</v>
      </c>
      <c r="C181" s="26">
        <v>10</v>
      </c>
      <c r="D181" s="27">
        <v>0.08</v>
      </c>
      <c r="O181" s="4"/>
      <c r="P181" s="6"/>
      <c r="Q181" s="5"/>
    </row>
    <row r="182" spans="2:17" ht="9.75" customHeight="1">
      <c r="B182" s="25" t="s">
        <v>349</v>
      </c>
      <c r="C182" s="26">
        <v>25</v>
      </c>
      <c r="D182" s="27">
        <v>0.08</v>
      </c>
      <c r="O182" s="4"/>
      <c r="P182" s="6"/>
      <c r="Q182" s="5"/>
    </row>
    <row r="183" spans="2:17" ht="9.75" customHeight="1">
      <c r="B183" s="25" t="s">
        <v>268</v>
      </c>
      <c r="C183" s="26">
        <v>25</v>
      </c>
      <c r="D183" s="27">
        <v>0.02</v>
      </c>
      <c r="O183" s="4"/>
      <c r="P183" s="6"/>
      <c r="Q183" s="5"/>
    </row>
    <row r="184" spans="2:17" ht="9.75" customHeight="1">
      <c r="B184" s="25" t="s">
        <v>98</v>
      </c>
      <c r="C184" s="26">
        <v>25</v>
      </c>
      <c r="D184" s="27">
        <v>0.08</v>
      </c>
      <c r="O184" s="4"/>
      <c r="P184" s="6"/>
      <c r="Q184" s="5"/>
    </row>
    <row r="185" spans="2:17" ht="9.75" customHeight="1">
      <c r="B185" s="25" t="s">
        <v>316</v>
      </c>
      <c r="C185" s="26">
        <v>25</v>
      </c>
      <c r="D185" s="27">
        <v>0.11</v>
      </c>
      <c r="O185" s="4"/>
      <c r="Q185" s="5"/>
    </row>
    <row r="186" spans="2:17" ht="9.75" customHeight="1">
      <c r="B186" s="25" t="s">
        <v>19</v>
      </c>
      <c r="C186" s="26">
        <v>10</v>
      </c>
      <c r="D186" s="27">
        <v>0.04</v>
      </c>
      <c r="O186" s="4"/>
      <c r="Q186" s="5"/>
    </row>
    <row r="187" spans="2:17" ht="9.75" customHeight="1">
      <c r="B187" s="25" t="s">
        <v>254</v>
      </c>
      <c r="C187" s="26">
        <v>25</v>
      </c>
      <c r="D187" s="27">
        <v>0.08</v>
      </c>
      <c r="O187" s="4"/>
      <c r="Q187" s="5"/>
    </row>
    <row r="188" spans="2:17" ht="9.75" customHeight="1">
      <c r="B188" s="25" t="s">
        <v>100</v>
      </c>
      <c r="C188" s="26">
        <v>20</v>
      </c>
      <c r="D188" s="27">
        <v>0.08</v>
      </c>
      <c r="Q188" s="5"/>
    </row>
    <row r="189" spans="2:17" ht="9.75" customHeight="1">
      <c r="B189" s="25" t="s">
        <v>33</v>
      </c>
      <c r="C189" s="26">
        <v>25</v>
      </c>
      <c r="D189" s="27">
        <v>0.05</v>
      </c>
      <c r="Q189" s="5"/>
    </row>
    <row r="190" spans="2:17" ht="9.75" customHeight="1">
      <c r="B190" s="25" t="s">
        <v>294</v>
      </c>
      <c r="C190" s="26">
        <v>25</v>
      </c>
      <c r="D190" s="27">
        <v>0.04</v>
      </c>
      <c r="Q190" s="5"/>
    </row>
    <row r="191" spans="2:17" ht="9.75" customHeight="1">
      <c r="B191" s="25" t="s">
        <v>156</v>
      </c>
      <c r="C191" s="26">
        <v>20</v>
      </c>
      <c r="D191" s="27">
        <v>0.08</v>
      </c>
      <c r="Q191" s="5"/>
    </row>
    <row r="192" spans="2:17" ht="9.75" customHeight="1">
      <c r="B192" s="25" t="s">
        <v>51</v>
      </c>
      <c r="C192" s="26">
        <v>20</v>
      </c>
      <c r="D192" s="27">
        <v>0.09</v>
      </c>
      <c r="Q192" s="5"/>
    </row>
    <row r="193" spans="2:17" ht="9.75" customHeight="1">
      <c r="B193" s="25" t="s">
        <v>114</v>
      </c>
      <c r="C193" s="26">
        <v>5</v>
      </c>
      <c r="D193" s="27">
        <v>0.13</v>
      </c>
      <c r="Q193" s="5"/>
    </row>
    <row r="194" spans="2:17" ht="9.75" customHeight="1">
      <c r="B194" s="25" t="s">
        <v>230</v>
      </c>
      <c r="C194" s="26">
        <v>25</v>
      </c>
      <c r="D194" s="27">
        <v>0.02</v>
      </c>
      <c r="Q194" s="5"/>
    </row>
    <row r="195" spans="2:17" ht="9.75" customHeight="1">
      <c r="B195" s="25" t="s">
        <v>293</v>
      </c>
      <c r="C195" s="26">
        <v>50</v>
      </c>
      <c r="D195" s="27">
        <v>0.02</v>
      </c>
      <c r="Q195" s="5"/>
    </row>
    <row r="196" spans="2:17" ht="9.75" customHeight="1">
      <c r="B196" s="25" t="s">
        <v>289</v>
      </c>
      <c r="C196" s="26">
        <v>10</v>
      </c>
      <c r="D196" s="27">
        <v>0.02</v>
      </c>
      <c r="Q196" s="5"/>
    </row>
    <row r="197" spans="2:17" ht="9.75" customHeight="1">
      <c r="B197" s="25" t="s">
        <v>231</v>
      </c>
      <c r="C197" s="26">
        <v>25</v>
      </c>
      <c r="D197" s="27">
        <v>0.12</v>
      </c>
      <c r="Q197" s="5"/>
    </row>
    <row r="198" spans="2:17" ht="9.75" customHeight="1">
      <c r="B198" s="25" t="s">
        <v>65</v>
      </c>
      <c r="C198" s="26">
        <v>10</v>
      </c>
      <c r="D198" s="27">
        <v>0.11</v>
      </c>
      <c r="Q198" s="5"/>
    </row>
    <row r="199" spans="2:17" ht="9.75" customHeight="1">
      <c r="B199" s="25" t="s">
        <v>287</v>
      </c>
      <c r="C199" s="26">
        <v>25</v>
      </c>
      <c r="D199" s="27">
        <v>0.11</v>
      </c>
      <c r="Q199" s="5"/>
    </row>
    <row r="200" spans="2:17" ht="9.75" customHeight="1">
      <c r="B200" s="25" t="s">
        <v>281</v>
      </c>
      <c r="C200" s="26">
        <v>25</v>
      </c>
      <c r="D200" s="27">
        <v>0.1</v>
      </c>
      <c r="Q200" s="5"/>
    </row>
    <row r="201" spans="2:17" ht="9.75" customHeight="1">
      <c r="B201" s="25" t="s">
        <v>299</v>
      </c>
      <c r="C201" s="26">
        <v>50</v>
      </c>
      <c r="D201" s="27">
        <v>0.04</v>
      </c>
      <c r="Q201" s="5"/>
    </row>
    <row r="202" spans="2:17" ht="9.75" customHeight="1">
      <c r="B202" s="25" t="s">
        <v>300</v>
      </c>
      <c r="C202" s="26">
        <v>100</v>
      </c>
      <c r="D202" s="27">
        <v>0.04</v>
      </c>
      <c r="Q202" s="5"/>
    </row>
    <row r="203" spans="2:17" ht="9.75" customHeight="1">
      <c r="B203" s="25" t="s">
        <v>101</v>
      </c>
      <c r="C203" s="26">
        <v>10</v>
      </c>
      <c r="D203" s="27">
        <v>0.08</v>
      </c>
      <c r="Q203" s="5"/>
    </row>
    <row r="204" spans="2:17" ht="9.75" customHeight="1">
      <c r="B204" s="25" t="s">
        <v>66</v>
      </c>
      <c r="C204" s="26">
        <v>25</v>
      </c>
      <c r="D204" s="27">
        <v>0.12</v>
      </c>
      <c r="Q204" s="5"/>
    </row>
    <row r="205" spans="2:17" ht="9.75" customHeight="1">
      <c r="B205" s="25" t="s">
        <v>317</v>
      </c>
      <c r="C205" s="26">
        <v>10</v>
      </c>
      <c r="D205" s="27">
        <v>0.1</v>
      </c>
      <c r="Q205" s="5"/>
    </row>
    <row r="206" spans="2:17" ht="9.75" customHeight="1">
      <c r="B206" s="25" t="s">
        <v>147</v>
      </c>
      <c r="C206" s="26">
        <v>25</v>
      </c>
      <c r="D206" s="27">
        <v>0.02</v>
      </c>
      <c r="Q206" s="5"/>
    </row>
    <row r="207" spans="2:17" ht="9.75" customHeight="1">
      <c r="B207" s="25" t="s">
        <v>133</v>
      </c>
      <c r="C207" s="26">
        <v>20</v>
      </c>
      <c r="D207" s="27">
        <v>0.12</v>
      </c>
      <c r="Q207" s="5"/>
    </row>
    <row r="208" spans="2:17" ht="9.75" customHeight="1">
      <c r="B208" s="25" t="s">
        <v>103</v>
      </c>
      <c r="C208" s="26">
        <v>40</v>
      </c>
      <c r="D208" s="27">
        <v>0.1</v>
      </c>
      <c r="Q208" s="5"/>
    </row>
    <row r="209" spans="2:17" ht="9.75" customHeight="1">
      <c r="B209" s="25" t="s">
        <v>38</v>
      </c>
      <c r="C209" s="26">
        <v>10</v>
      </c>
      <c r="D209" s="27">
        <v>0.09</v>
      </c>
      <c r="Q209" s="5"/>
    </row>
    <row r="210" spans="2:17" ht="9.75" customHeight="1">
      <c r="B210" s="25" t="s">
        <v>122</v>
      </c>
      <c r="C210" s="26">
        <v>10</v>
      </c>
      <c r="D210" s="27">
        <v>0.1</v>
      </c>
      <c r="Q210" s="5"/>
    </row>
    <row r="211" spans="2:17" ht="9.75" customHeight="1">
      <c r="B211" s="25" t="s">
        <v>125</v>
      </c>
      <c r="C211" s="26">
        <v>10</v>
      </c>
      <c r="D211" s="27">
        <v>0.08</v>
      </c>
      <c r="Q211" s="5"/>
    </row>
    <row r="212" spans="2:17" ht="9.75" customHeight="1">
      <c r="B212" s="25" t="s">
        <v>302</v>
      </c>
      <c r="C212" s="26">
        <v>25</v>
      </c>
      <c r="D212" s="27">
        <v>0.03</v>
      </c>
      <c r="Q212" s="5"/>
    </row>
    <row r="213" spans="2:17" ht="9.75" customHeight="1">
      <c r="B213" s="25" t="s">
        <v>178</v>
      </c>
      <c r="C213" s="26">
        <v>25</v>
      </c>
      <c r="D213" s="27">
        <v>0.01</v>
      </c>
      <c r="Q213" s="5"/>
    </row>
    <row r="214" spans="2:17" ht="9.75" customHeight="1">
      <c r="B214" s="25" t="s">
        <v>184</v>
      </c>
      <c r="C214" s="26">
        <v>100</v>
      </c>
      <c r="D214" s="27">
        <v>0.01</v>
      </c>
      <c r="Q214" s="5"/>
    </row>
    <row r="215" spans="2:17" ht="9.75" customHeight="1">
      <c r="B215" s="25" t="s">
        <v>269</v>
      </c>
      <c r="C215" s="26">
        <v>250</v>
      </c>
      <c r="D215" s="27">
        <v>0.01</v>
      </c>
      <c r="Q215" s="5"/>
    </row>
    <row r="216" spans="2:17" ht="9.75" customHeight="1">
      <c r="B216" s="25" t="s">
        <v>232</v>
      </c>
      <c r="C216" s="26">
        <v>500</v>
      </c>
      <c r="D216" s="27">
        <v>0.01</v>
      </c>
      <c r="Q216" s="5"/>
    </row>
    <row r="217" spans="2:17" ht="9.75" customHeight="1">
      <c r="B217" s="25" t="s">
        <v>54</v>
      </c>
      <c r="C217" s="26">
        <v>10</v>
      </c>
      <c r="D217" s="27">
        <v>0.11</v>
      </c>
      <c r="Q217" s="5"/>
    </row>
    <row r="218" spans="2:17" ht="9.75" customHeight="1">
      <c r="B218" s="25" t="s">
        <v>354</v>
      </c>
      <c r="C218" s="26">
        <v>25</v>
      </c>
      <c r="D218" s="27">
        <v>0.11</v>
      </c>
      <c r="Q218" s="5"/>
    </row>
    <row r="219" spans="2:17" ht="9.75" customHeight="1">
      <c r="B219" s="25" t="s">
        <v>193</v>
      </c>
      <c r="C219" s="26">
        <v>10</v>
      </c>
      <c r="D219" s="27">
        <v>0.09</v>
      </c>
      <c r="Q219" s="5"/>
    </row>
    <row r="220" spans="2:17" ht="9.75" customHeight="1">
      <c r="B220" s="25" t="s">
        <v>282</v>
      </c>
      <c r="C220" s="26">
        <v>25</v>
      </c>
      <c r="D220" s="27">
        <v>0.09</v>
      </c>
      <c r="Q220" s="5"/>
    </row>
    <row r="221" spans="2:17" ht="9.75" customHeight="1">
      <c r="B221" s="25" t="s">
        <v>277</v>
      </c>
      <c r="C221" s="26">
        <v>25</v>
      </c>
      <c r="D221" s="27">
        <v>0.06</v>
      </c>
      <c r="Q221" s="5"/>
    </row>
    <row r="222" spans="2:17" ht="9.75" customHeight="1">
      <c r="B222" s="25" t="s">
        <v>56</v>
      </c>
      <c r="C222" s="26">
        <v>20</v>
      </c>
      <c r="D222" s="27">
        <v>0.12</v>
      </c>
      <c r="Q222" s="5"/>
    </row>
    <row r="223" spans="2:17" ht="9.75" customHeight="1">
      <c r="B223" s="25" t="s">
        <v>345</v>
      </c>
      <c r="C223" s="26">
        <v>10</v>
      </c>
      <c r="D223" s="27">
        <v>0.08</v>
      </c>
      <c r="Q223" s="5"/>
    </row>
    <row r="224" spans="2:17" ht="9.75" customHeight="1">
      <c r="B224" s="25" t="s">
        <v>233</v>
      </c>
      <c r="C224" s="26">
        <v>25</v>
      </c>
      <c r="D224" s="27">
        <v>0.13</v>
      </c>
      <c r="Q224" s="5"/>
    </row>
    <row r="225" spans="2:17" ht="9.75" customHeight="1">
      <c r="B225" s="25" t="s">
        <v>157</v>
      </c>
      <c r="C225" s="26">
        <v>10</v>
      </c>
      <c r="D225" s="27">
        <v>0.06</v>
      </c>
      <c r="Q225" s="5"/>
    </row>
    <row r="226" spans="2:17" ht="9.75" customHeight="1">
      <c r="B226" s="25" t="s">
        <v>85</v>
      </c>
      <c r="C226" s="26">
        <v>10</v>
      </c>
      <c r="D226" s="27">
        <v>0.07</v>
      </c>
      <c r="Q226" s="5"/>
    </row>
    <row r="227" spans="2:17" ht="9.75" customHeight="1">
      <c r="B227" s="25" t="s">
        <v>67</v>
      </c>
      <c r="C227" s="26">
        <v>25</v>
      </c>
      <c r="D227" s="27">
        <v>0.08</v>
      </c>
      <c r="Q227" s="5"/>
    </row>
    <row r="228" spans="2:17" ht="9.75" customHeight="1">
      <c r="B228" s="25" t="s">
        <v>255</v>
      </c>
      <c r="C228" s="26">
        <v>100</v>
      </c>
      <c r="D228" s="27">
        <v>0.08</v>
      </c>
      <c r="Q228" s="5"/>
    </row>
    <row r="229" spans="2:17" ht="9.75" customHeight="1">
      <c r="B229" s="25" t="s">
        <v>9</v>
      </c>
      <c r="C229" s="26">
        <v>25</v>
      </c>
      <c r="D229" s="27">
        <v>0.04</v>
      </c>
      <c r="Q229" s="5"/>
    </row>
    <row r="230" spans="2:17" ht="9.75" customHeight="1">
      <c r="B230" s="25" t="s">
        <v>104</v>
      </c>
      <c r="C230" s="26">
        <v>100</v>
      </c>
      <c r="D230" s="27">
        <v>0.04</v>
      </c>
      <c r="Q230" s="5"/>
    </row>
    <row r="231" spans="2:17" ht="9.75" customHeight="1">
      <c r="B231" s="25" t="s">
        <v>342</v>
      </c>
      <c r="C231" s="26">
        <v>25</v>
      </c>
      <c r="D231" s="27">
        <v>0.03</v>
      </c>
      <c r="Q231" s="5"/>
    </row>
    <row r="232" spans="2:17" ht="9.75" customHeight="1">
      <c r="B232" s="25" t="s">
        <v>311</v>
      </c>
      <c r="C232" s="26">
        <v>50</v>
      </c>
      <c r="D232" s="27">
        <v>0.03</v>
      </c>
      <c r="Q232" s="5"/>
    </row>
    <row r="233" spans="2:17" ht="9.75" customHeight="1">
      <c r="B233" s="25" t="s">
        <v>343</v>
      </c>
      <c r="C233" s="26">
        <v>100</v>
      </c>
      <c r="D233" s="27">
        <v>0.03</v>
      </c>
      <c r="Q233" s="5"/>
    </row>
    <row r="234" spans="2:17" ht="9.75" customHeight="1">
      <c r="B234" s="25" t="s">
        <v>162</v>
      </c>
      <c r="C234" s="26">
        <v>500</v>
      </c>
      <c r="D234" s="27">
        <v>0.03</v>
      </c>
      <c r="Q234" s="5"/>
    </row>
    <row r="235" spans="2:17" ht="9.75" customHeight="1">
      <c r="B235" s="25" t="s">
        <v>163</v>
      </c>
      <c r="C235" s="45">
        <v>1000</v>
      </c>
      <c r="D235" s="27">
        <v>0.03</v>
      </c>
      <c r="Q235" s="5"/>
    </row>
    <row r="236" spans="2:17" ht="9.75" customHeight="1">
      <c r="B236" s="25" t="s">
        <v>319</v>
      </c>
      <c r="C236" s="26">
        <v>20</v>
      </c>
      <c r="D236" s="27">
        <v>0.02</v>
      </c>
      <c r="Q236" s="5"/>
    </row>
    <row r="237" spans="2:17" ht="9.75" customHeight="1">
      <c r="B237" s="25" t="s">
        <v>29</v>
      </c>
      <c r="C237" s="26">
        <v>25</v>
      </c>
      <c r="D237" s="27">
        <v>0.08</v>
      </c>
      <c r="Q237" s="5"/>
    </row>
    <row r="238" spans="2:17" ht="9.75" customHeight="1">
      <c r="B238" s="25" t="s">
        <v>218</v>
      </c>
      <c r="C238" s="26">
        <v>10</v>
      </c>
      <c r="D238" s="27">
        <v>0.1</v>
      </c>
      <c r="Q238" s="5"/>
    </row>
    <row r="239" spans="2:17" ht="9.75" customHeight="1">
      <c r="B239" s="25" t="s">
        <v>338</v>
      </c>
      <c r="C239" s="26">
        <v>10</v>
      </c>
      <c r="D239" s="27">
        <v>0.03</v>
      </c>
      <c r="Q239" s="5"/>
    </row>
    <row r="240" spans="2:17" ht="9.75" customHeight="1">
      <c r="B240" s="25" t="s">
        <v>234</v>
      </c>
      <c r="C240" s="26">
        <v>25</v>
      </c>
      <c r="D240" s="27">
        <v>0.02</v>
      </c>
      <c r="Q240" s="5"/>
    </row>
    <row r="241" spans="2:17" ht="9.75" customHeight="1">
      <c r="B241" s="25" t="s">
        <v>261</v>
      </c>
      <c r="C241" s="26">
        <v>10</v>
      </c>
      <c r="D241" s="27">
        <v>0.03</v>
      </c>
      <c r="Q241" s="5"/>
    </row>
    <row r="242" spans="2:17" ht="9.75" customHeight="1">
      <c r="B242" s="25" t="s">
        <v>59</v>
      </c>
      <c r="C242" s="26">
        <v>20</v>
      </c>
      <c r="D242" s="27">
        <v>0.11</v>
      </c>
      <c r="Q242" s="5"/>
    </row>
    <row r="243" spans="2:17" ht="9.75" customHeight="1">
      <c r="B243" s="25" t="s">
        <v>37</v>
      </c>
      <c r="C243" s="26">
        <v>25</v>
      </c>
      <c r="D243" s="27">
        <v>0.08</v>
      </c>
      <c r="Q243" s="5"/>
    </row>
    <row r="244" spans="2:17" ht="9.75" customHeight="1">
      <c r="B244" s="25" t="s">
        <v>308</v>
      </c>
      <c r="C244" s="26">
        <v>25</v>
      </c>
      <c r="D244" s="27">
        <v>0.18</v>
      </c>
      <c r="Q244" s="5"/>
    </row>
    <row r="245" spans="2:17" ht="9.75" customHeight="1">
      <c r="B245" s="25" t="s">
        <v>208</v>
      </c>
      <c r="C245" s="26">
        <v>20</v>
      </c>
      <c r="D245" s="27">
        <v>0.11</v>
      </c>
      <c r="Q245" s="5"/>
    </row>
    <row r="246" spans="2:17" ht="9.75" customHeight="1">
      <c r="B246" s="25" t="s">
        <v>45</v>
      </c>
      <c r="C246" s="26">
        <v>25</v>
      </c>
      <c r="D246" s="27">
        <v>0.08</v>
      </c>
      <c r="Q246" s="5"/>
    </row>
    <row r="247" spans="2:17" ht="9.75" customHeight="1">
      <c r="B247" s="25" t="s">
        <v>50</v>
      </c>
      <c r="C247" s="26">
        <v>5</v>
      </c>
      <c r="D247" s="27">
        <v>0.06</v>
      </c>
      <c r="Q247" s="5"/>
    </row>
    <row r="248" spans="2:17" ht="9.75" customHeight="1">
      <c r="B248" s="25" t="s">
        <v>273</v>
      </c>
      <c r="C248" s="26">
        <v>50</v>
      </c>
      <c r="D248" s="27">
        <v>0.02</v>
      </c>
      <c r="Q248" s="5"/>
    </row>
    <row r="249" spans="2:17" ht="9.75" customHeight="1">
      <c r="B249" s="25" t="s">
        <v>274</v>
      </c>
      <c r="C249" s="26">
        <v>250</v>
      </c>
      <c r="D249" s="27">
        <v>0.03</v>
      </c>
      <c r="Q249" s="5"/>
    </row>
    <row r="250" spans="2:17" ht="9.75" customHeight="1">
      <c r="B250" s="25" t="s">
        <v>328</v>
      </c>
      <c r="C250" s="26">
        <v>25</v>
      </c>
      <c r="D250" s="27">
        <v>0.02</v>
      </c>
      <c r="Q250" s="5"/>
    </row>
    <row r="251" spans="2:17" ht="9.75" customHeight="1">
      <c r="B251" s="25" t="s">
        <v>144</v>
      </c>
      <c r="C251" s="26">
        <v>25</v>
      </c>
      <c r="D251" s="27">
        <v>0.08</v>
      </c>
      <c r="Q251" s="5"/>
    </row>
    <row r="252" spans="2:17" ht="9.75" customHeight="1">
      <c r="B252" s="25" t="s">
        <v>42</v>
      </c>
      <c r="C252" s="26">
        <v>10</v>
      </c>
      <c r="D252" s="27">
        <v>0.13</v>
      </c>
      <c r="Q252" s="5"/>
    </row>
    <row r="253" spans="2:17" ht="9.75" customHeight="1">
      <c r="B253" s="25" t="s">
        <v>137</v>
      </c>
      <c r="C253" s="26">
        <v>10</v>
      </c>
      <c r="D253" s="27">
        <v>0.06</v>
      </c>
      <c r="Q253" s="5"/>
    </row>
    <row r="254" spans="2:17" ht="9.75" customHeight="1">
      <c r="B254" s="25" t="s">
        <v>295</v>
      </c>
      <c r="C254" s="26">
        <v>25</v>
      </c>
      <c r="D254" s="27">
        <v>0.04</v>
      </c>
      <c r="Q254" s="5"/>
    </row>
    <row r="255" spans="2:17" ht="9.75" customHeight="1">
      <c r="B255" s="25" t="s">
        <v>215</v>
      </c>
      <c r="C255" s="26">
        <v>25</v>
      </c>
      <c r="D255" s="27">
        <v>0.06</v>
      </c>
      <c r="Q255" s="5"/>
    </row>
    <row r="256" spans="2:17" ht="9.75" customHeight="1">
      <c r="B256" s="25" t="s">
        <v>185</v>
      </c>
      <c r="C256" s="26">
        <v>20</v>
      </c>
      <c r="D256" s="27">
        <v>0.11</v>
      </c>
      <c r="Q256" s="5"/>
    </row>
    <row r="257" spans="2:17" ht="9.75" customHeight="1">
      <c r="B257" s="25" t="s">
        <v>355</v>
      </c>
      <c r="C257" s="26">
        <v>25</v>
      </c>
      <c r="D257" s="27">
        <v>0.08</v>
      </c>
      <c r="Q257" s="5"/>
    </row>
    <row r="258" spans="2:4" ht="9.75" customHeight="1">
      <c r="B258" s="25" t="s">
        <v>235</v>
      </c>
      <c r="C258" s="26">
        <v>25</v>
      </c>
      <c r="D258" s="27">
        <v>0.04</v>
      </c>
    </row>
    <row r="259" spans="2:4" ht="9.75" customHeight="1">
      <c r="B259" s="25" t="s">
        <v>236</v>
      </c>
      <c r="C259" s="26">
        <v>100</v>
      </c>
      <c r="D259" s="27">
        <v>0.04</v>
      </c>
    </row>
    <row r="260" spans="2:4" ht="9.75" customHeight="1">
      <c r="B260" s="25" t="s">
        <v>237</v>
      </c>
      <c r="C260" s="26">
        <v>25</v>
      </c>
      <c r="D260" s="27">
        <v>0.02</v>
      </c>
    </row>
    <row r="261" spans="2:4" ht="9.75" customHeight="1">
      <c r="B261" s="25" t="s">
        <v>238</v>
      </c>
      <c r="C261" s="26">
        <v>25</v>
      </c>
      <c r="D261" s="27">
        <v>0.02</v>
      </c>
    </row>
    <row r="262" spans="2:4" ht="9.75" customHeight="1">
      <c r="B262" s="25" t="s">
        <v>188</v>
      </c>
      <c r="C262" s="26">
        <v>25</v>
      </c>
      <c r="D262" s="27">
        <v>0.07</v>
      </c>
    </row>
    <row r="263" spans="2:4" ht="9.75" customHeight="1">
      <c r="B263" s="25" t="s">
        <v>53</v>
      </c>
      <c r="C263" s="26">
        <v>10</v>
      </c>
      <c r="D263" s="27">
        <v>0.11</v>
      </c>
    </row>
    <row r="264" spans="2:4" ht="9.75" customHeight="1">
      <c r="B264" s="25" t="s">
        <v>339</v>
      </c>
      <c r="C264" s="26">
        <v>25</v>
      </c>
      <c r="D264" s="27">
        <v>0.11</v>
      </c>
    </row>
    <row r="265" spans="2:4" ht="9.75" customHeight="1">
      <c r="B265" s="25" t="s">
        <v>102</v>
      </c>
      <c r="C265" s="26">
        <v>10</v>
      </c>
      <c r="D265" s="27">
        <v>0.08</v>
      </c>
    </row>
    <row r="266" spans="2:4" ht="9.75" customHeight="1">
      <c r="B266" s="25" t="s">
        <v>209</v>
      </c>
      <c r="C266" s="26">
        <v>25</v>
      </c>
      <c r="D266" s="27">
        <v>0.03</v>
      </c>
    </row>
    <row r="267" spans="2:4" ht="9.75" customHeight="1">
      <c r="B267" s="25" t="s">
        <v>129</v>
      </c>
      <c r="C267" s="26">
        <v>25</v>
      </c>
      <c r="D267" s="27">
        <v>0.09</v>
      </c>
    </row>
    <row r="268" spans="2:4" ht="9.75" customHeight="1">
      <c r="B268" s="25" t="s">
        <v>68</v>
      </c>
      <c r="C268" s="26">
        <v>10</v>
      </c>
      <c r="D268" s="27">
        <v>0.13</v>
      </c>
    </row>
    <row r="269" spans="2:4" ht="9.75" customHeight="1">
      <c r="B269" s="25" t="s">
        <v>344</v>
      </c>
      <c r="C269" s="26">
        <v>50</v>
      </c>
      <c r="D269" s="27">
        <v>0.05</v>
      </c>
    </row>
    <row r="270" spans="2:4" ht="9.75" customHeight="1">
      <c r="B270" s="25" t="s">
        <v>329</v>
      </c>
      <c r="C270" s="26">
        <v>25</v>
      </c>
      <c r="D270" s="27">
        <v>0.02</v>
      </c>
    </row>
    <row r="271" spans="2:4" ht="9.75" customHeight="1">
      <c r="B271" s="25" t="s">
        <v>44</v>
      </c>
      <c r="C271" s="26">
        <v>25</v>
      </c>
      <c r="D271" s="27">
        <v>0.03</v>
      </c>
    </row>
    <row r="272" spans="2:4" ht="9.75" customHeight="1">
      <c r="B272" s="25" t="s">
        <v>211</v>
      </c>
      <c r="C272" s="26">
        <v>100</v>
      </c>
      <c r="D272" s="27">
        <v>0.03</v>
      </c>
    </row>
    <row r="273" spans="2:4" ht="9.75" customHeight="1">
      <c r="B273" s="25" t="s">
        <v>296</v>
      </c>
      <c r="C273" s="26">
        <v>25</v>
      </c>
      <c r="D273" s="27">
        <v>0.03</v>
      </c>
    </row>
    <row r="274" spans="2:4" ht="9.75" customHeight="1">
      <c r="B274" s="25" t="s">
        <v>206</v>
      </c>
      <c r="C274" s="26">
        <v>25</v>
      </c>
      <c r="D274" s="27">
        <v>0.11</v>
      </c>
    </row>
    <row r="275" spans="2:4" ht="9.75" customHeight="1">
      <c r="B275" s="25" t="s">
        <v>283</v>
      </c>
      <c r="C275" s="26">
        <v>10</v>
      </c>
      <c r="D275" s="27">
        <v>0.06</v>
      </c>
    </row>
    <row r="276" spans="2:4" ht="9.75" customHeight="1">
      <c r="B276" s="25" t="s">
        <v>257</v>
      </c>
      <c r="C276" s="26">
        <v>25</v>
      </c>
      <c r="D276" s="27">
        <v>0.07</v>
      </c>
    </row>
    <row r="277" spans="2:4" ht="9.75" customHeight="1">
      <c r="B277" s="25" t="s">
        <v>306</v>
      </c>
      <c r="C277" s="26">
        <v>25</v>
      </c>
      <c r="D277" s="27">
        <v>0.13</v>
      </c>
    </row>
    <row r="278" spans="2:4" ht="9.75" customHeight="1">
      <c r="B278" s="25" t="s">
        <v>239</v>
      </c>
      <c r="C278" s="26">
        <v>25</v>
      </c>
      <c r="D278" s="27">
        <v>0.02</v>
      </c>
    </row>
    <row r="279" spans="2:4" ht="9.75" customHeight="1">
      <c r="B279" s="25" t="s">
        <v>143</v>
      </c>
      <c r="C279" s="26">
        <v>10</v>
      </c>
      <c r="D279" s="27">
        <v>0.08</v>
      </c>
    </row>
    <row r="280" spans="2:4" ht="9.75" customHeight="1">
      <c r="B280" s="25" t="s">
        <v>331</v>
      </c>
      <c r="C280" s="26">
        <v>25</v>
      </c>
      <c r="D280" s="27">
        <v>0.02</v>
      </c>
    </row>
    <row r="281" spans="2:4" ht="9.75" customHeight="1">
      <c r="B281" s="25" t="s">
        <v>10</v>
      </c>
      <c r="C281" s="26">
        <v>25</v>
      </c>
      <c r="D281" s="27">
        <v>0.02</v>
      </c>
    </row>
    <row r="282" spans="2:4" ht="9.75" customHeight="1">
      <c r="B282" s="25" t="s">
        <v>11</v>
      </c>
      <c r="C282" s="26">
        <v>100</v>
      </c>
      <c r="D282" s="27">
        <v>0.02</v>
      </c>
    </row>
    <row r="283" spans="2:4" ht="9.75" customHeight="1">
      <c r="B283" s="25" t="s">
        <v>164</v>
      </c>
      <c r="C283" s="26">
        <v>500</v>
      </c>
      <c r="D283" s="27">
        <v>0.02</v>
      </c>
    </row>
    <row r="284" spans="2:4" ht="9.75" customHeight="1">
      <c r="B284" s="25" t="s">
        <v>165</v>
      </c>
      <c r="C284" s="45">
        <v>1000</v>
      </c>
      <c r="D284" s="27">
        <v>0.02</v>
      </c>
    </row>
    <row r="285" spans="2:4" ht="9.75" customHeight="1">
      <c r="B285" s="25" t="s">
        <v>326</v>
      </c>
      <c r="C285" s="26">
        <v>25</v>
      </c>
      <c r="D285" s="27">
        <v>0.07</v>
      </c>
    </row>
    <row r="286" spans="2:4" ht="9.75" customHeight="1">
      <c r="B286" s="25" t="s">
        <v>158</v>
      </c>
      <c r="C286" s="26">
        <v>10</v>
      </c>
      <c r="D286" s="27">
        <v>0.08</v>
      </c>
    </row>
    <row r="287" spans="2:4" ht="9.75" customHeight="1">
      <c r="B287" s="25" t="s">
        <v>20</v>
      </c>
      <c r="C287" s="26">
        <v>10</v>
      </c>
      <c r="D287" s="27">
        <v>0.12</v>
      </c>
    </row>
    <row r="288" spans="2:4" ht="9.75" customHeight="1">
      <c r="B288" s="25" t="s">
        <v>95</v>
      </c>
      <c r="C288" s="26">
        <v>10</v>
      </c>
      <c r="D288" s="27">
        <v>0.02</v>
      </c>
    </row>
    <row r="289" spans="2:4" ht="9.75" customHeight="1">
      <c r="B289" s="25" t="s">
        <v>25</v>
      </c>
      <c r="C289" s="26">
        <v>25</v>
      </c>
      <c r="D289" s="27">
        <v>0.09</v>
      </c>
    </row>
    <row r="290" spans="2:4" ht="9.75" customHeight="1">
      <c r="B290" s="25" t="s">
        <v>266</v>
      </c>
      <c r="C290" s="26">
        <v>100</v>
      </c>
      <c r="D290" s="27">
        <v>0.09</v>
      </c>
    </row>
    <row r="291" spans="2:4" ht="9.75" customHeight="1">
      <c r="B291" s="25" t="s">
        <v>240</v>
      </c>
      <c r="C291" s="26">
        <v>25</v>
      </c>
      <c r="D291" s="27">
        <v>0.02</v>
      </c>
    </row>
    <row r="292" spans="2:4" ht="9.75" customHeight="1">
      <c r="B292" s="25" t="s">
        <v>241</v>
      </c>
      <c r="C292" s="26">
        <v>100</v>
      </c>
      <c r="D292" s="27">
        <v>0.02</v>
      </c>
    </row>
    <row r="293" spans="2:4" ht="9.75" customHeight="1">
      <c r="B293" s="25" t="s">
        <v>57</v>
      </c>
      <c r="C293" s="26">
        <v>5</v>
      </c>
      <c r="D293" s="27">
        <v>0.08</v>
      </c>
    </row>
    <row r="294" spans="2:4" ht="9.75" customHeight="1">
      <c r="B294" s="25" t="s">
        <v>356</v>
      </c>
      <c r="C294" s="26">
        <v>25</v>
      </c>
      <c r="D294" s="27">
        <v>0.08</v>
      </c>
    </row>
    <row r="295" spans="2:4" ht="9.75" customHeight="1">
      <c r="B295" s="25" t="s">
        <v>271</v>
      </c>
      <c r="C295" s="26">
        <v>10</v>
      </c>
      <c r="D295" s="27">
        <v>0.03</v>
      </c>
    </row>
    <row r="296" spans="2:4" ht="9.75" customHeight="1">
      <c r="B296" s="25" t="s">
        <v>130</v>
      </c>
      <c r="C296" s="26">
        <v>15</v>
      </c>
      <c r="D296" s="27">
        <v>0.05</v>
      </c>
    </row>
    <row r="297" spans="2:4" ht="9.75" customHeight="1">
      <c r="B297" s="25" t="s">
        <v>320</v>
      </c>
      <c r="C297" s="26">
        <v>25</v>
      </c>
      <c r="D297" s="27">
        <v>0.05</v>
      </c>
    </row>
    <row r="298" spans="2:4" ht="9.75" customHeight="1">
      <c r="B298" s="25" t="s">
        <v>324</v>
      </c>
      <c r="C298" s="26">
        <v>50</v>
      </c>
      <c r="D298" s="27">
        <v>0.05</v>
      </c>
    </row>
    <row r="299" spans="2:4" ht="9.75" customHeight="1">
      <c r="B299" s="25" t="s">
        <v>325</v>
      </c>
      <c r="C299" s="26">
        <v>100</v>
      </c>
      <c r="D299" s="27">
        <v>0.05</v>
      </c>
    </row>
    <row r="300" spans="2:4" ht="9.75" customHeight="1">
      <c r="B300" s="25" t="s">
        <v>309</v>
      </c>
      <c r="C300" s="26">
        <v>25</v>
      </c>
      <c r="D300" s="27">
        <v>0.01</v>
      </c>
    </row>
    <row r="301" spans="2:4" ht="9.75" customHeight="1">
      <c r="B301" s="25" t="s">
        <v>307</v>
      </c>
      <c r="C301" s="26">
        <v>25</v>
      </c>
      <c r="D301" s="27">
        <v>0.08</v>
      </c>
    </row>
    <row r="302" spans="2:4" ht="9.75" customHeight="1">
      <c r="B302" s="25" t="s">
        <v>12</v>
      </c>
      <c r="C302" s="26">
        <v>25</v>
      </c>
      <c r="D302" s="27">
        <v>0.02</v>
      </c>
    </row>
    <row r="303" spans="2:4" ht="9.75" customHeight="1">
      <c r="B303" s="25" t="s">
        <v>13</v>
      </c>
      <c r="C303" s="26">
        <v>100</v>
      </c>
      <c r="D303" s="27">
        <v>0.02</v>
      </c>
    </row>
    <row r="304" spans="2:4" ht="9.75" customHeight="1">
      <c r="B304" s="25" t="s">
        <v>131</v>
      </c>
      <c r="C304" s="26">
        <v>20</v>
      </c>
      <c r="D304" s="27">
        <v>0.08</v>
      </c>
    </row>
    <row r="305" spans="2:4" ht="9.75" customHeight="1">
      <c r="B305" s="25" t="s">
        <v>14</v>
      </c>
      <c r="C305" s="26">
        <v>25</v>
      </c>
      <c r="D305" s="27">
        <v>0.04</v>
      </c>
    </row>
    <row r="306" spans="2:4" ht="9.75" customHeight="1">
      <c r="B306" s="25" t="s">
        <v>21</v>
      </c>
      <c r="C306" s="26">
        <v>5</v>
      </c>
      <c r="D306" s="27">
        <v>0.08</v>
      </c>
    </row>
    <row r="307" spans="2:4" ht="9.75" customHeight="1">
      <c r="B307" s="25" t="s">
        <v>15</v>
      </c>
      <c r="C307" s="26">
        <v>25</v>
      </c>
      <c r="D307" s="27">
        <v>0.04</v>
      </c>
    </row>
    <row r="308" spans="2:4" ht="9.75" customHeight="1">
      <c r="B308" s="25" t="s">
        <v>113</v>
      </c>
      <c r="C308" s="26">
        <v>100</v>
      </c>
      <c r="D308" s="27">
        <v>0.04</v>
      </c>
    </row>
    <row r="309" spans="2:4" ht="9.75" customHeight="1">
      <c r="B309" s="25" t="s">
        <v>202</v>
      </c>
      <c r="C309" s="26">
        <v>25</v>
      </c>
      <c r="D309" s="27">
        <v>0.02</v>
      </c>
    </row>
    <row r="310" spans="2:4" ht="9.75" customHeight="1">
      <c r="B310" s="25" t="s">
        <v>110</v>
      </c>
      <c r="C310" s="26">
        <v>100</v>
      </c>
      <c r="D310" s="27">
        <v>0.02</v>
      </c>
    </row>
    <row r="311" spans="2:4" ht="9.75" customHeight="1">
      <c r="B311" s="25" t="s">
        <v>151</v>
      </c>
      <c r="C311" s="26">
        <v>25</v>
      </c>
      <c r="D311" s="27">
        <v>0.08</v>
      </c>
    </row>
    <row r="312" spans="2:4" ht="9.75" customHeight="1">
      <c r="B312" s="25" t="s">
        <v>242</v>
      </c>
      <c r="C312" s="26">
        <v>25</v>
      </c>
      <c r="D312" s="27">
        <v>0.04</v>
      </c>
    </row>
    <row r="313" spans="2:4" ht="9.75" customHeight="1">
      <c r="B313" s="25" t="s">
        <v>243</v>
      </c>
      <c r="C313" s="26">
        <v>100</v>
      </c>
      <c r="D313" s="27">
        <v>0.04</v>
      </c>
    </row>
    <row r="314" spans="2:4" ht="9.75" customHeight="1">
      <c r="B314" s="25" t="s">
        <v>55</v>
      </c>
      <c r="C314" s="26">
        <v>25</v>
      </c>
      <c r="D314" s="27">
        <v>0.14</v>
      </c>
    </row>
    <row r="315" spans="2:4" ht="9.75" customHeight="1">
      <c r="B315" s="25" t="s">
        <v>182</v>
      </c>
      <c r="C315" s="26">
        <v>100</v>
      </c>
      <c r="D315" s="27">
        <v>0.143</v>
      </c>
    </row>
    <row r="316" spans="2:4" ht="9.75" customHeight="1">
      <c r="B316" s="25" t="s">
        <v>166</v>
      </c>
      <c r="C316" s="26">
        <v>500</v>
      </c>
      <c r="D316" s="27">
        <v>0.143</v>
      </c>
    </row>
    <row r="317" spans="2:4" ht="9.75" customHeight="1">
      <c r="B317" s="25" t="s">
        <v>357</v>
      </c>
      <c r="C317" s="26">
        <v>25</v>
      </c>
      <c r="D317" s="27">
        <v>0.06</v>
      </c>
    </row>
    <row r="318" spans="2:4" ht="9.75" customHeight="1">
      <c r="B318" s="25" t="s">
        <v>127</v>
      </c>
      <c r="C318" s="26">
        <v>25</v>
      </c>
      <c r="D318" s="27">
        <v>0.02</v>
      </c>
    </row>
    <row r="319" spans="2:4" ht="9.75" customHeight="1">
      <c r="B319" s="25" t="s">
        <v>89</v>
      </c>
      <c r="C319" s="26">
        <v>20</v>
      </c>
      <c r="D319" s="27">
        <v>0.12</v>
      </c>
    </row>
    <row r="320" spans="2:4" ht="9.75" customHeight="1">
      <c r="B320" s="25" t="s">
        <v>258</v>
      </c>
      <c r="C320" s="26">
        <v>25</v>
      </c>
      <c r="D320" s="27">
        <v>0.09</v>
      </c>
    </row>
    <row r="321" spans="2:4" ht="9.75" customHeight="1">
      <c r="B321" s="25" t="s">
        <v>244</v>
      </c>
      <c r="C321" s="26">
        <v>25</v>
      </c>
      <c r="D321" s="27">
        <v>0.02</v>
      </c>
    </row>
    <row r="322" spans="2:4" ht="9.75" customHeight="1">
      <c r="B322" s="25" t="s">
        <v>155</v>
      </c>
      <c r="C322" s="26">
        <v>10</v>
      </c>
      <c r="D322" s="27">
        <v>0.08</v>
      </c>
    </row>
    <row r="323" spans="2:4" ht="9.75" customHeight="1">
      <c r="B323" s="25" t="s">
        <v>96</v>
      </c>
      <c r="C323" s="26">
        <v>25</v>
      </c>
      <c r="D323" s="27">
        <v>0.13</v>
      </c>
    </row>
    <row r="324" spans="2:4" ht="9.75" customHeight="1">
      <c r="B324" s="25" t="s">
        <v>115</v>
      </c>
      <c r="C324" s="26">
        <v>10</v>
      </c>
      <c r="D324" s="27">
        <v>0.11</v>
      </c>
    </row>
    <row r="325" spans="2:4" ht="9.75" customHeight="1">
      <c r="B325" s="25" t="s">
        <v>350</v>
      </c>
      <c r="C325" s="26">
        <v>25</v>
      </c>
      <c r="D325" s="27">
        <v>0.1</v>
      </c>
    </row>
    <row r="326" spans="2:4" ht="9.75" customHeight="1">
      <c r="B326" s="25" t="s">
        <v>16</v>
      </c>
      <c r="C326" s="26">
        <v>25</v>
      </c>
      <c r="D326" s="27">
        <v>0.04</v>
      </c>
    </row>
    <row r="327" spans="2:4" ht="9.75" customHeight="1">
      <c r="B327" s="25" t="s">
        <v>17</v>
      </c>
      <c r="C327" s="26">
        <v>100</v>
      </c>
      <c r="D327" s="27">
        <v>0.04</v>
      </c>
    </row>
    <row r="328" spans="2:4" ht="9.75" customHeight="1">
      <c r="B328" s="25" t="s">
        <v>167</v>
      </c>
      <c r="C328" s="26">
        <v>500</v>
      </c>
      <c r="D328" s="27">
        <v>0.04</v>
      </c>
    </row>
    <row r="329" spans="2:4" ht="9.75" customHeight="1">
      <c r="B329" s="25" t="s">
        <v>168</v>
      </c>
      <c r="C329" s="45">
        <v>1000</v>
      </c>
      <c r="D329" s="27">
        <v>0.04</v>
      </c>
    </row>
    <row r="330" spans="2:4" ht="9.75" customHeight="1">
      <c r="B330" s="25" t="s">
        <v>117</v>
      </c>
      <c r="C330" s="26">
        <v>25</v>
      </c>
      <c r="D330" s="27">
        <v>0.1</v>
      </c>
    </row>
    <row r="331" spans="2:4" ht="9.75" customHeight="1">
      <c r="B331" s="25" t="s">
        <v>61</v>
      </c>
      <c r="C331" s="26">
        <v>10</v>
      </c>
      <c r="D331" s="27">
        <v>0.08</v>
      </c>
    </row>
    <row r="332" spans="2:4" ht="9.75" customHeight="1">
      <c r="B332" s="25" t="s">
        <v>358</v>
      </c>
      <c r="C332" s="26">
        <v>25</v>
      </c>
      <c r="D332" s="27">
        <v>0.08</v>
      </c>
    </row>
    <row r="333" spans="2:4" ht="9.75" customHeight="1">
      <c r="B333" s="25" t="s">
        <v>190</v>
      </c>
      <c r="C333" s="26">
        <v>10</v>
      </c>
      <c r="D333" s="27">
        <v>0.08</v>
      </c>
    </row>
    <row r="334" spans="2:4" ht="9.75" customHeight="1">
      <c r="B334" s="25" t="s">
        <v>116</v>
      </c>
      <c r="C334" s="26">
        <v>25</v>
      </c>
      <c r="D334" s="27">
        <v>0.07</v>
      </c>
    </row>
    <row r="335" spans="2:4" ht="9.75" customHeight="1">
      <c r="B335" s="25" t="s">
        <v>314</v>
      </c>
      <c r="C335" s="26">
        <v>100</v>
      </c>
      <c r="D335" s="27">
        <v>0.07</v>
      </c>
    </row>
    <row r="336" spans="2:4" ht="9.75" customHeight="1">
      <c r="B336" s="25" t="s">
        <v>321</v>
      </c>
      <c r="C336" s="26">
        <v>25</v>
      </c>
      <c r="D336" s="27">
        <v>0.02</v>
      </c>
    </row>
    <row r="337" spans="2:4" ht="9.75" customHeight="1">
      <c r="B337" s="25" t="s">
        <v>322</v>
      </c>
      <c r="C337" s="26">
        <v>100</v>
      </c>
      <c r="D337" s="27">
        <v>0.02</v>
      </c>
    </row>
    <row r="338" spans="2:4" ht="9.75" customHeight="1">
      <c r="B338" s="25" t="s">
        <v>52</v>
      </c>
      <c r="C338" s="26">
        <v>10</v>
      </c>
      <c r="D338" s="27">
        <v>0.18</v>
      </c>
    </row>
    <row r="339" spans="2:4" ht="9.75" customHeight="1">
      <c r="B339" s="25" t="s">
        <v>30</v>
      </c>
      <c r="C339" s="26">
        <v>25</v>
      </c>
      <c r="D339" s="27">
        <v>0.05</v>
      </c>
    </row>
    <row r="340" spans="2:4" ht="9.75" customHeight="1">
      <c r="B340" s="25" t="s">
        <v>152</v>
      </c>
      <c r="C340" s="26">
        <v>100</v>
      </c>
      <c r="D340" s="27">
        <v>0.05</v>
      </c>
    </row>
    <row r="341" spans="2:4" ht="9.75" customHeight="1">
      <c r="B341" s="25" t="s">
        <v>169</v>
      </c>
      <c r="C341" s="26">
        <v>500</v>
      </c>
      <c r="D341" s="27">
        <v>0.05</v>
      </c>
    </row>
    <row r="342" spans="2:4" ht="9.75" customHeight="1">
      <c r="B342" s="25" t="s">
        <v>22</v>
      </c>
      <c r="C342" s="26">
        <v>10</v>
      </c>
      <c r="D342" s="27">
        <v>0.13</v>
      </c>
    </row>
    <row r="343" spans="2:4" ht="9.75" customHeight="1">
      <c r="B343" s="25" t="s">
        <v>330</v>
      </c>
      <c r="C343" s="26">
        <v>25</v>
      </c>
      <c r="D343" s="27">
        <v>0.12</v>
      </c>
    </row>
    <row r="344" spans="2:4" ht="9.75" customHeight="1">
      <c r="B344" s="25" t="s">
        <v>333</v>
      </c>
      <c r="C344" s="26">
        <v>10</v>
      </c>
      <c r="D344" s="27">
        <v>0.01</v>
      </c>
    </row>
    <row r="345" spans="2:4" ht="9.75" customHeight="1">
      <c r="B345" s="25" t="s">
        <v>197</v>
      </c>
      <c r="C345" s="26">
        <v>15</v>
      </c>
      <c r="D345" s="27">
        <v>0.01</v>
      </c>
    </row>
    <row r="346" spans="2:4" ht="9.75" customHeight="1">
      <c r="B346" s="25" t="s">
        <v>154</v>
      </c>
      <c r="C346" s="26">
        <v>25</v>
      </c>
      <c r="D346" s="27">
        <v>0.01</v>
      </c>
    </row>
    <row r="347" spans="2:4" ht="9.75" customHeight="1">
      <c r="B347" s="25" t="s">
        <v>346</v>
      </c>
      <c r="C347" s="26">
        <v>100</v>
      </c>
      <c r="D347" s="27">
        <v>0.01</v>
      </c>
    </row>
    <row r="348" spans="2:4" ht="9.75" customHeight="1">
      <c r="B348" s="25" t="s">
        <v>199</v>
      </c>
      <c r="C348" s="26">
        <v>25</v>
      </c>
      <c r="D348" s="27">
        <v>0.02</v>
      </c>
    </row>
    <row r="349" spans="2:4" ht="9.75" customHeight="1">
      <c r="B349" s="25" t="s">
        <v>292</v>
      </c>
      <c r="C349" s="26">
        <v>50</v>
      </c>
      <c r="D349" s="27">
        <v>0.02</v>
      </c>
    </row>
    <row r="350" spans="2:4" ht="9.75" customHeight="1">
      <c r="B350" s="25" t="s">
        <v>183</v>
      </c>
      <c r="C350" s="26">
        <v>100</v>
      </c>
      <c r="D350" s="27">
        <v>0.02</v>
      </c>
    </row>
    <row r="351" spans="2:4" ht="9.75" customHeight="1">
      <c r="B351" s="25" t="s">
        <v>94</v>
      </c>
      <c r="C351" s="26">
        <v>20</v>
      </c>
      <c r="D351" s="27">
        <v>0.03</v>
      </c>
    </row>
    <row r="352" spans="2:4" ht="9.75" customHeight="1">
      <c r="B352" s="25" t="s">
        <v>179</v>
      </c>
      <c r="C352" s="26">
        <v>100</v>
      </c>
      <c r="D352" s="27">
        <v>0.03</v>
      </c>
    </row>
    <row r="353" spans="2:4" ht="9.75" customHeight="1">
      <c r="B353" s="25" t="s">
        <v>189</v>
      </c>
      <c r="C353" s="26">
        <v>25</v>
      </c>
      <c r="D353" s="27">
        <v>0.03</v>
      </c>
    </row>
    <row r="354" spans="2:4" ht="9.75" customHeight="1">
      <c r="B354" s="25" t="s">
        <v>347</v>
      </c>
      <c r="C354" s="26">
        <v>5</v>
      </c>
      <c r="D354" s="27">
        <v>0.15</v>
      </c>
    </row>
    <row r="355" spans="2:4" ht="9.75" customHeight="1">
      <c r="B355" s="25" t="s">
        <v>97</v>
      </c>
      <c r="C355" s="26">
        <v>10</v>
      </c>
      <c r="D355" s="27">
        <v>0.04</v>
      </c>
    </row>
    <row r="356" spans="2:4" ht="9.75" customHeight="1">
      <c r="B356" s="25" t="s">
        <v>138</v>
      </c>
      <c r="C356" s="26">
        <v>20</v>
      </c>
      <c r="D356" s="27">
        <v>0.04</v>
      </c>
    </row>
    <row r="357" spans="2:4" ht="9.75" customHeight="1">
      <c r="B357" s="25" t="s">
        <v>139</v>
      </c>
      <c r="C357" s="26">
        <v>100</v>
      </c>
      <c r="D357" s="27">
        <v>0.04</v>
      </c>
    </row>
    <row r="358" spans="2:4" ht="9.75" customHeight="1">
      <c r="B358" s="25" t="s">
        <v>351</v>
      </c>
      <c r="C358" s="26">
        <v>25</v>
      </c>
      <c r="D358" s="27">
        <v>0.12</v>
      </c>
    </row>
    <row r="359" spans="2:4" ht="9.75" customHeight="1">
      <c r="B359" s="25" t="s">
        <v>291</v>
      </c>
      <c r="C359" s="26">
        <v>25</v>
      </c>
      <c r="D359" s="27">
        <v>0.03</v>
      </c>
    </row>
    <row r="360" spans="2:4" ht="9.75" customHeight="1">
      <c r="B360" s="25" t="s">
        <v>201</v>
      </c>
      <c r="C360" s="26">
        <v>10</v>
      </c>
      <c r="D360" s="27">
        <v>0.09</v>
      </c>
    </row>
    <row r="361" spans="2:4" ht="9.75" customHeight="1">
      <c r="B361" s="25" t="s">
        <v>359</v>
      </c>
      <c r="C361" s="26">
        <v>25</v>
      </c>
      <c r="D361" s="27">
        <v>0.04</v>
      </c>
    </row>
    <row r="362" spans="2:4" ht="9.75" customHeight="1">
      <c r="B362" s="25" t="s">
        <v>118</v>
      </c>
      <c r="C362" s="26">
        <v>25</v>
      </c>
      <c r="D362" s="27">
        <v>0.14</v>
      </c>
    </row>
    <row r="363" spans="2:4" ht="9.75" customHeight="1">
      <c r="B363" s="25" t="s">
        <v>216</v>
      </c>
      <c r="C363" s="26">
        <v>20</v>
      </c>
      <c r="D363" s="27">
        <v>0.08</v>
      </c>
    </row>
    <row r="364" spans="2:4" ht="9.75" customHeight="1">
      <c r="B364" s="25" t="s">
        <v>272</v>
      </c>
      <c r="C364" s="26">
        <v>25</v>
      </c>
      <c r="D364" s="27">
        <v>0.11</v>
      </c>
    </row>
    <row r="365" spans="2:4" ht="9.75" customHeight="1">
      <c r="B365" s="25" t="s">
        <v>119</v>
      </c>
      <c r="C365" s="26">
        <v>25</v>
      </c>
      <c r="D365" s="27">
        <v>0.08</v>
      </c>
    </row>
    <row r="366" spans="2:4" ht="9.75" customHeight="1">
      <c r="B366" s="25" t="s">
        <v>334</v>
      </c>
      <c r="C366" s="26">
        <v>100</v>
      </c>
      <c r="D366" s="27">
        <v>0.08</v>
      </c>
    </row>
    <row r="367" spans="2:4" ht="9.75" customHeight="1">
      <c r="B367" s="25" t="s">
        <v>315</v>
      </c>
      <c r="C367" s="26">
        <v>25</v>
      </c>
      <c r="D367" s="27">
        <v>0.11</v>
      </c>
    </row>
    <row r="368" spans="2:4" ht="9.75" customHeight="1">
      <c r="B368" s="25" t="s">
        <v>86</v>
      </c>
      <c r="C368" s="26">
        <v>10</v>
      </c>
      <c r="D368" s="27">
        <v>0.09</v>
      </c>
    </row>
    <row r="369" spans="2:4" ht="9.75" customHeight="1">
      <c r="B369" s="25" t="s">
        <v>290</v>
      </c>
      <c r="C369" s="26">
        <v>25</v>
      </c>
      <c r="D369" s="27">
        <v>0.09</v>
      </c>
    </row>
    <row r="370" spans="2:4" ht="9.75" customHeight="1">
      <c r="B370" s="25" t="s">
        <v>134</v>
      </c>
      <c r="C370" s="26">
        <v>20</v>
      </c>
      <c r="D370" s="27">
        <v>0.08</v>
      </c>
    </row>
    <row r="371" spans="2:4" ht="9.75" customHeight="1">
      <c r="B371" s="25" t="s">
        <v>160</v>
      </c>
      <c r="C371" s="26">
        <v>20</v>
      </c>
      <c r="D371" s="27">
        <v>0.13</v>
      </c>
    </row>
    <row r="372" spans="2:4" ht="9.75" customHeight="1">
      <c r="B372" s="25" t="s">
        <v>107</v>
      </c>
      <c r="C372" s="26">
        <v>10</v>
      </c>
      <c r="D372" s="27">
        <v>0.08</v>
      </c>
    </row>
    <row r="373" spans="2:4" ht="9.75" customHeight="1">
      <c r="B373" s="25" t="s">
        <v>108</v>
      </c>
      <c r="C373" s="26">
        <v>6</v>
      </c>
      <c r="D373" s="27">
        <v>0.15</v>
      </c>
    </row>
    <row r="374" spans="2:4" ht="9.75" customHeight="1">
      <c r="B374" s="25" t="s">
        <v>180</v>
      </c>
      <c r="C374" s="26">
        <v>25</v>
      </c>
      <c r="D374" s="27">
        <v>0.04</v>
      </c>
    </row>
    <row r="375" spans="2:4" ht="9.75" customHeight="1">
      <c r="B375" s="25" t="s">
        <v>106</v>
      </c>
      <c r="C375" s="26">
        <v>25</v>
      </c>
      <c r="D375" s="27">
        <v>0.05</v>
      </c>
    </row>
    <row r="376" spans="2:4" ht="9.75" customHeight="1">
      <c r="B376" s="25" t="s">
        <v>145</v>
      </c>
      <c r="C376" s="26">
        <v>25</v>
      </c>
      <c r="D376" s="27">
        <v>0.08</v>
      </c>
    </row>
    <row r="377" spans="2:4" ht="9.75" customHeight="1">
      <c r="B377" s="25" t="s">
        <v>148</v>
      </c>
      <c r="C377" s="26">
        <v>25</v>
      </c>
      <c r="D377" s="27">
        <v>0.06</v>
      </c>
    </row>
    <row r="378" spans="2:4" ht="9.75" customHeight="1">
      <c r="B378" s="25" t="s">
        <v>149</v>
      </c>
      <c r="C378" s="26">
        <v>20</v>
      </c>
      <c r="D378" s="27">
        <v>0.08</v>
      </c>
    </row>
    <row r="379" spans="2:4" ht="9.75" customHeight="1">
      <c r="B379" s="25" t="s">
        <v>214</v>
      </c>
      <c r="C379" s="26">
        <v>20</v>
      </c>
      <c r="D379" s="27">
        <v>0.03</v>
      </c>
    </row>
    <row r="380" spans="2:4" ht="9.75" customHeight="1">
      <c r="B380" s="25" t="s">
        <v>161</v>
      </c>
      <c r="C380" s="26">
        <v>25</v>
      </c>
      <c r="D380" s="27">
        <v>0.06</v>
      </c>
    </row>
    <row r="381" spans="2:4" ht="9.75" customHeight="1">
      <c r="B381" s="25" t="s">
        <v>312</v>
      </c>
      <c r="C381" s="26">
        <v>100</v>
      </c>
      <c r="D381" s="27">
        <v>0.17</v>
      </c>
    </row>
    <row r="382" spans="2:4" ht="9.75" customHeight="1">
      <c r="B382" s="25" t="s">
        <v>195</v>
      </c>
      <c r="C382" s="26">
        <v>50</v>
      </c>
      <c r="D382" s="27">
        <v>0.02</v>
      </c>
    </row>
    <row r="383" spans="2:4" ht="9.75" customHeight="1">
      <c r="B383" s="25" t="s">
        <v>245</v>
      </c>
      <c r="C383" s="26">
        <v>10</v>
      </c>
      <c r="D383" s="27">
        <v>0.1</v>
      </c>
    </row>
    <row r="384" spans="2:4" ht="9.75" customHeight="1">
      <c r="B384" s="25" t="s">
        <v>69</v>
      </c>
      <c r="C384" s="26">
        <v>20</v>
      </c>
      <c r="D384" s="27">
        <v>0.12</v>
      </c>
    </row>
    <row r="385" spans="2:4" ht="9.75" customHeight="1">
      <c r="B385" s="25" t="s">
        <v>70</v>
      </c>
      <c r="C385" s="26">
        <v>25</v>
      </c>
      <c r="D385" s="27">
        <v>0.09</v>
      </c>
    </row>
    <row r="386" spans="2:4" ht="9.75" customHeight="1">
      <c r="B386" s="25" t="s">
        <v>34</v>
      </c>
      <c r="C386" s="26">
        <v>10</v>
      </c>
      <c r="D386" s="27">
        <v>0.1</v>
      </c>
    </row>
    <row r="387" spans="2:4" ht="9.75" customHeight="1">
      <c r="B387" s="25" t="s">
        <v>310</v>
      </c>
      <c r="C387" s="26">
        <v>25</v>
      </c>
      <c r="D387" s="27">
        <v>0.1</v>
      </c>
    </row>
    <row r="388" spans="2:4" ht="9.75" customHeight="1">
      <c r="B388" s="25" t="s">
        <v>340</v>
      </c>
      <c r="C388" s="26">
        <v>25</v>
      </c>
      <c r="D388" s="27">
        <v>0.06</v>
      </c>
    </row>
    <row r="389" spans="2:4" ht="9.75" customHeight="1">
      <c r="B389" s="25" t="s">
        <v>297</v>
      </c>
      <c r="C389" s="46">
        <v>9.25</v>
      </c>
      <c r="D389" s="27">
        <v>0.15</v>
      </c>
    </row>
    <row r="390" spans="2:4" ht="9.75" customHeight="1">
      <c r="B390" s="25" t="s">
        <v>47</v>
      </c>
      <c r="C390" s="26">
        <v>10</v>
      </c>
      <c r="D390" s="27">
        <v>0.08</v>
      </c>
    </row>
    <row r="391" spans="2:4" ht="9.75" customHeight="1">
      <c r="B391" s="25" t="s">
        <v>159</v>
      </c>
      <c r="C391" s="26">
        <v>50</v>
      </c>
      <c r="D391" s="27">
        <v>0.18</v>
      </c>
    </row>
    <row r="392" spans="2:4" ht="9.75" customHeight="1">
      <c r="B392" s="25" t="s">
        <v>335</v>
      </c>
      <c r="C392" s="26">
        <v>250</v>
      </c>
      <c r="D392" s="27">
        <v>0.18</v>
      </c>
    </row>
    <row r="393" spans="2:4" ht="9.75" customHeight="1">
      <c r="B393" s="25" t="s">
        <v>46</v>
      </c>
      <c r="C393" s="26">
        <v>25</v>
      </c>
      <c r="D393" s="27">
        <v>0.04</v>
      </c>
    </row>
    <row r="394" spans="2:4" ht="9.75" customHeight="1">
      <c r="B394" s="25" t="s">
        <v>41</v>
      </c>
      <c r="C394" s="26">
        <v>30</v>
      </c>
      <c r="D394" s="27">
        <v>0.08</v>
      </c>
    </row>
    <row r="395" spans="2:4" ht="9.75" customHeight="1">
      <c r="B395" s="25" t="s">
        <v>23</v>
      </c>
      <c r="C395" s="26">
        <v>25</v>
      </c>
      <c r="D395" s="27">
        <v>0.08</v>
      </c>
    </row>
    <row r="396" spans="2:4" ht="9.75" customHeight="1">
      <c r="B396" s="25" t="s">
        <v>267</v>
      </c>
      <c r="C396" s="26">
        <v>25</v>
      </c>
      <c r="D396" s="27">
        <v>0.02</v>
      </c>
    </row>
    <row r="397" spans="2:4" ht="9.75" customHeight="1">
      <c r="B397" s="25" t="s">
        <v>123</v>
      </c>
      <c r="C397" s="26">
        <v>15</v>
      </c>
      <c r="D397" s="27">
        <v>0.1</v>
      </c>
    </row>
    <row r="398" spans="2:4" ht="9.75" customHeight="1">
      <c r="B398" s="25" t="s">
        <v>298</v>
      </c>
      <c r="C398" s="26">
        <v>25</v>
      </c>
      <c r="D398" s="27">
        <v>0.15</v>
      </c>
    </row>
    <row r="399" spans="2:4" ht="9.75" customHeight="1">
      <c r="B399" s="25" t="s">
        <v>220</v>
      </c>
      <c r="C399" s="26">
        <v>25</v>
      </c>
      <c r="D399" s="27">
        <v>0.13</v>
      </c>
    </row>
    <row r="400" spans="2:4" ht="9.75" customHeight="1">
      <c r="B400" s="25" t="s">
        <v>207</v>
      </c>
      <c r="C400" s="26">
        <v>25</v>
      </c>
      <c r="D400" s="27">
        <v>0.11</v>
      </c>
    </row>
    <row r="401" spans="2:4" ht="9.75" customHeight="1">
      <c r="B401" s="25" t="s">
        <v>126</v>
      </c>
      <c r="C401" s="26">
        <v>25</v>
      </c>
      <c r="D401" s="27">
        <v>0.04</v>
      </c>
    </row>
    <row r="402" spans="2:4" ht="9.75" customHeight="1">
      <c r="B402" s="25" t="s">
        <v>171</v>
      </c>
      <c r="C402" s="26">
        <v>100</v>
      </c>
      <c r="D402" s="27">
        <v>0.04</v>
      </c>
    </row>
    <row r="403" spans="2:4" ht="9.75" customHeight="1">
      <c r="B403" s="25" t="s">
        <v>348</v>
      </c>
      <c r="C403" s="26">
        <v>25</v>
      </c>
      <c r="D403" s="27">
        <v>0.01</v>
      </c>
    </row>
    <row r="404" spans="2:4" ht="9.75" customHeight="1">
      <c r="B404" s="25" t="s">
        <v>82</v>
      </c>
      <c r="C404" s="26">
        <v>5</v>
      </c>
      <c r="D404" s="27">
        <v>0.07</v>
      </c>
    </row>
    <row r="405" spans="2:4" ht="9.75" customHeight="1">
      <c r="B405" s="25" t="s">
        <v>278</v>
      </c>
      <c r="C405" s="26">
        <v>25</v>
      </c>
      <c r="D405" s="27">
        <v>0.04</v>
      </c>
    </row>
    <row r="406" spans="2:4" ht="9.75" customHeight="1">
      <c r="B406" s="25" t="s">
        <v>279</v>
      </c>
      <c r="C406" s="26">
        <v>100</v>
      </c>
      <c r="D406" s="27">
        <v>0.07</v>
      </c>
    </row>
    <row r="407" spans="2:4" ht="9.75" customHeight="1">
      <c r="B407" s="25" t="s">
        <v>360</v>
      </c>
      <c r="C407" s="26">
        <v>10</v>
      </c>
      <c r="D407" s="27">
        <v>0.08</v>
      </c>
    </row>
    <row r="408" spans="2:4" ht="9.75" customHeight="1">
      <c r="B408" s="25" t="s">
        <v>181</v>
      </c>
      <c r="C408" s="26">
        <v>25</v>
      </c>
      <c r="D408" s="27">
        <v>0.04</v>
      </c>
    </row>
    <row r="409" spans="2:4" ht="9.75" customHeight="1">
      <c r="B409" s="25" t="s">
        <v>313</v>
      </c>
      <c r="C409" s="26">
        <v>250</v>
      </c>
      <c r="D409" s="27">
        <v>0.04</v>
      </c>
    </row>
    <row r="410" spans="2:4" ht="9.75" customHeight="1">
      <c r="B410" s="25" t="s">
        <v>153</v>
      </c>
      <c r="C410" s="26">
        <v>25</v>
      </c>
      <c r="D410" s="27">
        <v>0.04</v>
      </c>
    </row>
    <row r="411" spans="2:4" ht="9.75" customHeight="1">
      <c r="B411" s="25" t="s">
        <v>77</v>
      </c>
      <c r="C411" s="26">
        <v>100</v>
      </c>
      <c r="D411" s="27">
        <v>0.02</v>
      </c>
    </row>
    <row r="412" spans="2:4" ht="9.75" customHeight="1">
      <c r="B412" s="25" t="s">
        <v>26</v>
      </c>
      <c r="C412" s="26">
        <v>25</v>
      </c>
      <c r="D412" s="27">
        <v>0.02</v>
      </c>
    </row>
    <row r="413" spans="2:4" ht="9.75" customHeight="1">
      <c r="B413" s="25" t="s">
        <v>203</v>
      </c>
      <c r="C413" s="26">
        <v>50</v>
      </c>
      <c r="D413" s="27">
        <v>0.02</v>
      </c>
    </row>
    <row r="414" spans="2:4" ht="9.75" customHeight="1">
      <c r="B414" s="25" t="s">
        <v>270</v>
      </c>
      <c r="C414" s="26">
        <v>100</v>
      </c>
      <c r="D414" s="27">
        <v>0.02</v>
      </c>
    </row>
    <row r="415" spans="2:4" ht="9.75" customHeight="1">
      <c r="B415" s="25" t="s">
        <v>63</v>
      </c>
      <c r="C415" s="26">
        <v>25</v>
      </c>
      <c r="D415" s="27">
        <v>0.05</v>
      </c>
    </row>
    <row r="416" spans="2:4" ht="9.75" customHeight="1">
      <c r="B416" s="25" t="s">
        <v>275</v>
      </c>
      <c r="C416" s="26">
        <v>25</v>
      </c>
      <c r="D416" s="27">
        <v>0.04</v>
      </c>
    </row>
    <row r="417" spans="2:4" ht="9.75" customHeight="1">
      <c r="B417" s="25" t="s">
        <v>276</v>
      </c>
      <c r="C417" s="26">
        <v>100</v>
      </c>
      <c r="D417" s="27">
        <v>0.04</v>
      </c>
    </row>
    <row r="418" spans="2:4" ht="9.75" customHeight="1">
      <c r="B418" s="25" t="s">
        <v>146</v>
      </c>
      <c r="C418" s="26">
        <v>25</v>
      </c>
      <c r="D418" s="27">
        <v>0.09</v>
      </c>
    </row>
    <row r="419" spans="2:4" ht="9.75" customHeight="1">
      <c r="B419" s="25" t="s">
        <v>93</v>
      </c>
      <c r="C419" s="26">
        <v>25</v>
      </c>
      <c r="D419" s="27">
        <v>0.12</v>
      </c>
    </row>
    <row r="420" spans="2:4" ht="9.75" customHeight="1">
      <c r="B420" s="25" t="s">
        <v>256</v>
      </c>
      <c r="C420" s="26">
        <v>25</v>
      </c>
      <c r="D420" s="27">
        <v>0.07</v>
      </c>
    </row>
    <row r="421" spans="2:4" ht="9.75" customHeight="1">
      <c r="B421" s="25" t="s">
        <v>71</v>
      </c>
      <c r="C421" s="26">
        <v>10</v>
      </c>
      <c r="D421" s="27">
        <v>0.08</v>
      </c>
    </row>
    <row r="422" spans="2:4" ht="9.75" customHeight="1">
      <c r="B422" s="25" t="s">
        <v>246</v>
      </c>
      <c r="C422" s="26">
        <v>10</v>
      </c>
      <c r="D422" s="27">
        <v>0.05</v>
      </c>
    </row>
    <row r="423" spans="2:4" ht="9.75" customHeight="1">
      <c r="B423" s="25" t="s">
        <v>36</v>
      </c>
      <c r="C423" s="26">
        <v>25</v>
      </c>
      <c r="D423" s="27">
        <v>0.2</v>
      </c>
    </row>
    <row r="424" spans="2:4" ht="9.75" customHeight="1">
      <c r="B424" s="25" t="s">
        <v>332</v>
      </c>
      <c r="C424" s="26">
        <v>500</v>
      </c>
      <c r="D424" s="27">
        <v>0.05</v>
      </c>
    </row>
    <row r="425" spans="2:4" ht="9.75" customHeight="1">
      <c r="B425" s="25" t="s">
        <v>262</v>
      </c>
      <c r="C425" s="26">
        <v>25</v>
      </c>
      <c r="D425" s="27">
        <v>0.12</v>
      </c>
    </row>
    <row r="426" spans="2:4" ht="9.75" customHeight="1">
      <c r="B426" s="25" t="s">
        <v>263</v>
      </c>
      <c r="C426" s="26">
        <v>100</v>
      </c>
      <c r="D426" s="27">
        <v>0.12</v>
      </c>
    </row>
    <row r="427" spans="2:4" ht="9.75" customHeight="1">
      <c r="B427" s="25" t="s">
        <v>74</v>
      </c>
      <c r="C427" s="26">
        <v>25</v>
      </c>
      <c r="D427" s="27">
        <v>0.18</v>
      </c>
    </row>
    <row r="428" spans="2:4" ht="9.75" customHeight="1">
      <c r="B428" s="25" t="s">
        <v>27</v>
      </c>
      <c r="C428" s="26">
        <v>10</v>
      </c>
      <c r="D428" s="27">
        <v>0.04</v>
      </c>
    </row>
    <row r="429" spans="2:4" ht="9.75" customHeight="1">
      <c r="B429" s="25" t="s">
        <v>91</v>
      </c>
      <c r="C429" s="26">
        <v>25</v>
      </c>
      <c r="D429" s="27">
        <v>0.04</v>
      </c>
    </row>
    <row r="430" spans="2:4" ht="9.75" customHeight="1">
      <c r="B430" s="25" t="s">
        <v>35</v>
      </c>
      <c r="C430" s="26">
        <v>50</v>
      </c>
      <c r="D430" s="27">
        <v>0.04</v>
      </c>
    </row>
    <row r="431" spans="2:4" ht="9.75" customHeight="1">
      <c r="B431" s="25" t="s">
        <v>60</v>
      </c>
      <c r="C431" s="26">
        <v>100</v>
      </c>
      <c r="D431" s="27">
        <v>0.04</v>
      </c>
    </row>
    <row r="432" spans="2:4" ht="9.75" customHeight="1">
      <c r="B432" s="25" t="s">
        <v>259</v>
      </c>
      <c r="C432" s="26">
        <v>20</v>
      </c>
      <c r="D432" s="27">
        <v>0.07</v>
      </c>
    </row>
    <row r="433" spans="2:4" ht="9.75" customHeight="1">
      <c r="B433" s="25" t="s">
        <v>303</v>
      </c>
      <c r="C433" s="26">
        <v>25</v>
      </c>
      <c r="D433" s="27">
        <v>0.08</v>
      </c>
    </row>
    <row r="434" spans="2:4" ht="9.75" customHeight="1">
      <c r="B434" s="25" t="s">
        <v>210</v>
      </c>
      <c r="C434" s="26">
        <v>25</v>
      </c>
      <c r="D434" s="27">
        <v>0.05</v>
      </c>
    </row>
    <row r="435" spans="2:4" ht="9.75" customHeight="1">
      <c r="B435" s="25" t="s">
        <v>49</v>
      </c>
      <c r="C435" s="26">
        <v>5</v>
      </c>
      <c r="D435" s="27">
        <v>0.07</v>
      </c>
    </row>
    <row r="436" spans="2:4" ht="9.75" customHeight="1">
      <c r="B436" s="25" t="s">
        <v>49</v>
      </c>
      <c r="C436" s="26">
        <v>10</v>
      </c>
      <c r="D436" s="27">
        <v>0.07</v>
      </c>
    </row>
    <row r="437" spans="2:4" ht="9.75" customHeight="1">
      <c r="B437" s="25" t="s">
        <v>260</v>
      </c>
      <c r="C437" s="26">
        <v>25</v>
      </c>
      <c r="D437" s="27">
        <v>0.07</v>
      </c>
    </row>
    <row r="438" spans="2:4" ht="9.75" customHeight="1">
      <c r="B438" s="25" t="s">
        <v>191</v>
      </c>
      <c r="C438" s="26">
        <v>10</v>
      </c>
      <c r="D438" s="27">
        <v>0.08</v>
      </c>
    </row>
    <row r="439" spans="2:4" ht="9.75" customHeight="1">
      <c r="B439" s="25" t="s">
        <v>39</v>
      </c>
      <c r="C439" s="26">
        <v>20</v>
      </c>
      <c r="D439" s="27">
        <v>0.04</v>
      </c>
    </row>
    <row r="440" spans="2:4" ht="9.75" customHeight="1">
      <c r="B440" s="25" t="s">
        <v>284</v>
      </c>
      <c r="C440" s="26">
        <v>20</v>
      </c>
      <c r="D440" s="27">
        <v>0.05</v>
      </c>
    </row>
    <row r="441" spans="2:4" ht="9.75" customHeight="1">
      <c r="B441" s="25" t="s">
        <v>285</v>
      </c>
      <c r="C441" s="26">
        <v>50</v>
      </c>
      <c r="D441" s="27">
        <v>0.05</v>
      </c>
    </row>
    <row r="442" spans="2:4" ht="9.75" customHeight="1">
      <c r="B442" s="25" t="s">
        <v>286</v>
      </c>
      <c r="C442" s="26">
        <v>100</v>
      </c>
      <c r="D442" s="27">
        <v>0.05</v>
      </c>
    </row>
    <row r="443" spans="2:4" ht="9.75" customHeight="1">
      <c r="B443" s="25" t="s">
        <v>124</v>
      </c>
      <c r="C443" s="26">
        <v>10</v>
      </c>
      <c r="D443" s="27">
        <v>0.04</v>
      </c>
    </row>
    <row r="444" spans="2:4" ht="9.75" customHeight="1">
      <c r="B444" s="25" t="s">
        <v>72</v>
      </c>
      <c r="C444" s="26">
        <v>25</v>
      </c>
      <c r="D444" s="27">
        <v>0.07</v>
      </c>
    </row>
    <row r="445" spans="2:4" ht="9.75" customHeight="1">
      <c r="B445" s="25" t="s">
        <v>264</v>
      </c>
      <c r="C445" s="26">
        <v>10</v>
      </c>
      <c r="D445" s="27">
        <v>0.04</v>
      </c>
    </row>
    <row r="446" spans="2:4" ht="9.75" customHeight="1">
      <c r="B446" s="25" t="s">
        <v>327</v>
      </c>
      <c r="C446" s="26">
        <v>20</v>
      </c>
      <c r="D446" s="27">
        <v>0.04</v>
      </c>
    </row>
    <row r="447" spans="2:4" ht="9.75" customHeight="1">
      <c r="B447" s="25" t="s">
        <v>111</v>
      </c>
      <c r="C447" s="26">
        <v>25</v>
      </c>
      <c r="D447" s="27">
        <v>0.05</v>
      </c>
    </row>
    <row r="448" spans="2:4" ht="9.75" customHeight="1">
      <c r="B448" s="25" t="s">
        <v>194</v>
      </c>
      <c r="C448" s="26">
        <v>25</v>
      </c>
      <c r="D448" s="27">
        <v>0.02</v>
      </c>
    </row>
    <row r="449" spans="2:4" ht="9.75" customHeight="1">
      <c r="B449" s="25" t="s">
        <v>213</v>
      </c>
      <c r="C449" s="26">
        <v>100</v>
      </c>
      <c r="D449" s="27">
        <v>0.02</v>
      </c>
    </row>
    <row r="450" spans="2:4" ht="9.75" customHeight="1">
      <c r="B450" s="25" t="s">
        <v>247</v>
      </c>
      <c r="C450" s="26">
        <v>25</v>
      </c>
      <c r="D450" s="27">
        <v>0.04</v>
      </c>
    </row>
    <row r="451" spans="2:4" ht="9.75" customHeight="1">
      <c r="B451" s="25" t="s">
        <v>248</v>
      </c>
      <c r="C451" s="26">
        <v>100</v>
      </c>
      <c r="D451" s="27">
        <v>0.04</v>
      </c>
    </row>
    <row r="452" spans="2:4" ht="9.75" customHeight="1">
      <c r="B452" s="25" t="s">
        <v>105</v>
      </c>
      <c r="C452" s="26">
        <v>25</v>
      </c>
      <c r="D452" s="27">
        <v>0.08</v>
      </c>
    </row>
    <row r="453" spans="2:4" ht="9.75" customHeight="1">
      <c r="B453" s="25" t="s">
        <v>336</v>
      </c>
      <c r="C453" s="26">
        <v>25</v>
      </c>
      <c r="D453" s="27">
        <v>0.09</v>
      </c>
    </row>
    <row r="454" spans="2:4" ht="9.75" customHeight="1">
      <c r="B454" s="25" t="s">
        <v>140</v>
      </c>
      <c r="C454" s="26">
        <v>25</v>
      </c>
      <c r="D454" s="27">
        <v>0.04</v>
      </c>
    </row>
    <row r="455" spans="2:4" ht="9.75" customHeight="1">
      <c r="B455" s="25" t="s">
        <v>141</v>
      </c>
      <c r="C455" s="26">
        <v>100</v>
      </c>
      <c r="D455" s="27">
        <v>0.04</v>
      </c>
    </row>
    <row r="456" spans="2:4" ht="9.75" customHeight="1">
      <c r="B456" s="25" t="s">
        <v>78</v>
      </c>
      <c r="C456" s="26">
        <v>10</v>
      </c>
      <c r="D456" s="27">
        <v>0.05</v>
      </c>
    </row>
    <row r="457" spans="2:4" ht="9.75" customHeight="1">
      <c r="B457" s="25" t="s">
        <v>323</v>
      </c>
      <c r="C457" s="26">
        <v>25</v>
      </c>
      <c r="D457" s="27">
        <v>0.09</v>
      </c>
    </row>
    <row r="458" spans="2:4" ht="9.75" customHeight="1">
      <c r="B458" s="25" t="s">
        <v>192</v>
      </c>
      <c r="C458" s="26">
        <v>10</v>
      </c>
      <c r="D458" s="27">
        <v>0.08</v>
      </c>
    </row>
    <row r="459" spans="2:4" ht="9.75" customHeight="1">
      <c r="B459" s="25" t="s">
        <v>120</v>
      </c>
      <c r="C459" s="26">
        <v>25</v>
      </c>
      <c r="D459" s="27">
        <v>0.02</v>
      </c>
    </row>
    <row r="460" spans="2:4" ht="9.75" customHeight="1">
      <c r="B460" s="25" t="s">
        <v>249</v>
      </c>
      <c r="C460" s="26">
        <v>100</v>
      </c>
      <c r="D460" s="27">
        <v>0.02</v>
      </c>
    </row>
    <row r="461" spans="2:4" ht="9.75" customHeight="1">
      <c r="B461" s="25" t="s">
        <v>73</v>
      </c>
      <c r="C461" s="26">
        <v>10</v>
      </c>
      <c r="D461" s="27">
        <v>0.08</v>
      </c>
    </row>
    <row r="462" spans="2:4" ht="9.75" customHeight="1">
      <c r="B462" s="25" t="s">
        <v>204</v>
      </c>
      <c r="C462" s="26">
        <v>25</v>
      </c>
      <c r="D462" s="27">
        <v>0.04</v>
      </c>
    </row>
    <row r="463" spans="2:4" ht="9.75" customHeight="1">
      <c r="B463" s="25" t="s">
        <v>337</v>
      </c>
      <c r="C463" s="26">
        <v>60</v>
      </c>
      <c r="D463" s="27">
        <v>0.02</v>
      </c>
    </row>
    <row r="464" spans="2:4" ht="9.75" customHeight="1">
      <c r="B464" s="25" t="s">
        <v>212</v>
      </c>
      <c r="C464" s="26">
        <v>10</v>
      </c>
      <c r="D464" s="27">
        <v>0.18</v>
      </c>
    </row>
    <row r="465" spans="2:4" ht="9.75" customHeight="1">
      <c r="B465" s="25" t="s">
        <v>186</v>
      </c>
      <c r="C465" s="26">
        <v>10</v>
      </c>
      <c r="D465" s="47">
        <v>0.025</v>
      </c>
    </row>
    <row r="466" spans="2:4" ht="9.75" customHeight="1">
      <c r="B466" s="25" t="s">
        <v>176</v>
      </c>
      <c r="C466" s="26">
        <v>25</v>
      </c>
      <c r="D466" s="47">
        <v>0.025</v>
      </c>
    </row>
    <row r="467" spans="2:4" ht="9.75" customHeight="1">
      <c r="B467" s="25" t="s">
        <v>177</v>
      </c>
      <c r="C467" s="26">
        <v>100</v>
      </c>
      <c r="D467" s="47">
        <v>0.025</v>
      </c>
    </row>
    <row r="468" spans="2:4" ht="9.75" customHeight="1">
      <c r="B468" s="25" t="s">
        <v>187</v>
      </c>
      <c r="C468" s="26">
        <v>250</v>
      </c>
      <c r="D468" s="47">
        <v>0.025</v>
      </c>
    </row>
    <row r="469" spans="2:4" ht="9.75" customHeight="1">
      <c r="B469" s="25" t="s">
        <v>250</v>
      </c>
      <c r="C469" s="26">
        <v>500</v>
      </c>
      <c r="D469" s="47">
        <v>0.025</v>
      </c>
    </row>
    <row r="470" spans="2:4" ht="9.75" customHeight="1">
      <c r="B470" s="25" t="s">
        <v>87</v>
      </c>
      <c r="C470" s="26">
        <v>25</v>
      </c>
      <c r="D470" s="27">
        <v>0.02</v>
      </c>
    </row>
    <row r="471" spans="2:4" ht="9.75" customHeight="1">
      <c r="B471" s="25" t="s">
        <v>109</v>
      </c>
      <c r="C471" s="26">
        <v>25</v>
      </c>
      <c r="D471" s="27">
        <v>0.02</v>
      </c>
    </row>
    <row r="472" spans="2:4" ht="9.75" customHeight="1">
      <c r="B472" s="25" t="s">
        <v>219</v>
      </c>
      <c r="C472" s="26">
        <v>100</v>
      </c>
      <c r="D472" s="27">
        <v>0.02</v>
      </c>
    </row>
    <row r="473" spans="2:4" ht="9.75" customHeight="1">
      <c r="B473" s="25" t="s">
        <v>217</v>
      </c>
      <c r="C473" s="26">
        <v>20</v>
      </c>
      <c r="D473" s="27">
        <v>0.03</v>
      </c>
    </row>
    <row r="474" spans="2:4" ht="9.75" customHeight="1">
      <c r="B474" s="25" t="s">
        <v>24</v>
      </c>
      <c r="C474" s="26">
        <v>10</v>
      </c>
      <c r="D474" s="27">
        <v>0.04</v>
      </c>
    </row>
    <row r="475" spans="2:4" ht="9.75" customHeight="1">
      <c r="B475" s="25" t="s">
        <v>251</v>
      </c>
      <c r="C475" s="26">
        <v>25</v>
      </c>
      <c r="D475" s="27">
        <v>0.02</v>
      </c>
    </row>
    <row r="476" spans="2:4" ht="9.75" customHeight="1">
      <c r="B476" s="25" t="s">
        <v>196</v>
      </c>
      <c r="C476" s="26">
        <v>50</v>
      </c>
      <c r="D476" s="27">
        <v>0.02</v>
      </c>
    </row>
    <row r="477" spans="2:4" ht="9.75" customHeight="1">
      <c r="B477" s="25" t="s">
        <v>58</v>
      </c>
      <c r="C477" s="26">
        <v>5</v>
      </c>
      <c r="D477" s="27">
        <v>0.08</v>
      </c>
    </row>
    <row r="478" spans="2:4" ht="9.75" customHeight="1">
      <c r="B478" s="43" t="s">
        <v>341</v>
      </c>
      <c r="C478" s="26">
        <v>25</v>
      </c>
      <c r="D478" s="27">
        <v>0.01</v>
      </c>
    </row>
    <row r="479" spans="2:4" ht="9.75" customHeight="1">
      <c r="B479" s="43" t="s">
        <v>252</v>
      </c>
      <c r="C479" s="26">
        <v>25</v>
      </c>
      <c r="D479" s="27">
        <v>0.01</v>
      </c>
    </row>
    <row r="480" spans="2:4" ht="9.75" customHeight="1">
      <c r="B480" s="43" t="s">
        <v>361</v>
      </c>
      <c r="C480" s="26">
        <v>60</v>
      </c>
      <c r="D480" s="27">
        <v>0.01</v>
      </c>
    </row>
    <row r="481" spans="3:4" ht="9.75" customHeight="1">
      <c r="C481" s="26"/>
      <c r="D481" s="27"/>
    </row>
    <row r="482" spans="3:4" ht="9.75" customHeight="1">
      <c r="C482" s="26"/>
      <c r="D482" s="27"/>
    </row>
    <row r="483" spans="3:4" ht="9.75" customHeight="1">
      <c r="C483" s="26"/>
      <c r="D483" s="27"/>
    </row>
    <row r="484" spans="3:4" ht="9.75" customHeight="1">
      <c r="C484" s="26"/>
      <c r="D484" s="27"/>
    </row>
    <row r="485" spans="3:4" ht="9.75" customHeight="1">
      <c r="C485" s="26"/>
      <c r="D485" s="27"/>
    </row>
    <row r="486" spans="3:4" ht="9.75" customHeight="1">
      <c r="C486" s="26"/>
      <c r="D486" s="27"/>
    </row>
    <row r="487" spans="2:4" ht="9.75" customHeight="1">
      <c r="B487" s="25"/>
      <c r="C487" s="26"/>
      <c r="D487" s="27"/>
    </row>
    <row r="488" spans="3:4" ht="9.75" customHeight="1">
      <c r="C488" s="26"/>
      <c r="D488" s="27"/>
    </row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</sheetData>
  <sheetProtection/>
  <hyperlinks>
    <hyperlink ref="H3" r:id="rId1" display="e-mail_________________@______________"/>
  </hyperlinks>
  <printOptions/>
  <pageMargins left="0" right="0" top="0" bottom="0" header="0.25" footer="0.16"/>
  <pageSetup fitToHeight="1" fitToWidth="1" horizontalDpi="300" verticalDpi="300" orientation="portrait" scale="1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lmk</dc:creator>
  <cp:keywords/>
  <dc:description/>
  <cp:lastModifiedBy>Andrew Ranazzi</cp:lastModifiedBy>
  <cp:lastPrinted>2012-01-25T09:54:01Z</cp:lastPrinted>
  <dcterms:created xsi:type="dcterms:W3CDTF">2000-02-14T14:17:25Z</dcterms:created>
  <dcterms:modified xsi:type="dcterms:W3CDTF">2015-02-17T16:44:23Z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